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778C9C46-42AD-43A7-A0F2-2A4BADAB3E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kk_HB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" l="1"/>
  <c r="C30" i="4"/>
  <c r="C29" i="4"/>
  <c r="C28" i="4"/>
  <c r="B16" i="4"/>
  <c r="B17" i="4"/>
  <c r="C24" i="4" l="1"/>
  <c r="B18" i="4" l="1"/>
  <c r="B13" i="4" l="1"/>
  <c r="B14" i="4"/>
  <c r="B15" i="4"/>
  <c r="B19" i="4"/>
  <c r="C22" i="4"/>
  <c r="C23" i="4"/>
  <c r="C54" i="4"/>
  <c r="C59" i="4" s="1"/>
  <c r="C32" i="4" l="1"/>
  <c r="C58" i="4" s="1"/>
  <c r="C25" i="4"/>
  <c r="C57" i="4" s="1"/>
  <c r="C60" i="4" l="1"/>
  <c r="C6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  <author>Haziri, Dzihad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9" authorId="0" shapeId="0" xr:uid="{00000000-0006-0000-0000-000002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0" authorId="0" shapeId="0" xr:uid="{00000000-0006-0000-0000-000003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000-000004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7" authorId="0" shapeId="0" xr:uid="{00000000-0006-0000-0000-000005000000}">
      <text>
        <r>
          <rPr>
            <sz val="9"/>
            <color indexed="81"/>
            <rFont val="Segoe UI"/>
            <family val="2"/>
          </rPr>
          <t>max. 1 x pro Kalenderjahr</t>
        </r>
      </text>
    </comment>
    <comment ref="A38" authorId="0" shapeId="0" xr:uid="{00000000-0006-0000-0000-000006000000}">
      <text>
        <r>
          <rPr>
            <sz val="9"/>
            <color indexed="81"/>
            <rFont val="Segoe UI"/>
            <family val="2"/>
          </rPr>
          <t>max. 1 x pro Kalenderjahr</t>
        </r>
      </text>
    </comment>
    <comment ref="A39" authorId="0" shapeId="0" xr:uid="{00000000-0006-0000-0000-000007000000}">
      <text>
        <r>
          <rPr>
            <sz val="9"/>
            <color indexed="81"/>
            <rFont val="Segoe UI"/>
            <family val="2"/>
          </rPr>
          <t>max. 1 x innerhalb von 2 Kalenderjahren</t>
        </r>
      </text>
    </comment>
    <comment ref="A41" authorId="0" shapeId="0" xr:uid="{00000000-0006-0000-0000-000008000000}">
      <text>
        <r>
          <rPr>
            <sz val="9"/>
            <color indexed="81"/>
            <rFont val="Segoe UI"/>
            <family val="2"/>
          </rPr>
          <t>Kann nicht am selben Tag mit Besuch und Vertreterpauschale abgerechnet werden</t>
        </r>
      </text>
    </comment>
    <comment ref="A42" authorId="0" shapeId="0" xr:uid="{00000000-0006-0000-0000-000009000000}">
      <text>
        <r>
          <rPr>
            <sz val="9"/>
            <color indexed="81"/>
            <rFont val="Segoe UI"/>
            <family val="2"/>
          </rPr>
          <t xml:space="preserve">Max. 3 x pro Quartal abrechenbar
 Grundsätzlich nicht am selben
Tag mit Besuch und Vertreterpauschale abrechenbar
 Kann in zu begründenden Ausnahmefällen mehrfach am Tagabgerechnet werden
</t>
        </r>
      </text>
    </comment>
    <comment ref="A43" authorId="1" shapeId="0" xr:uid="{00000000-0006-0000-0000-00000A000000}">
      <text>
        <r>
          <rPr>
            <b/>
            <sz val="9"/>
            <color indexed="81"/>
            <rFont val="Segoe UI"/>
            <charset val="1"/>
          </rPr>
          <t>Haziri, Dzihad:</t>
        </r>
        <r>
          <rPr>
            <sz val="9"/>
            <color indexed="81"/>
            <rFont val="Segoe UI"/>
            <charset val="1"/>
          </rPr>
          <t xml:space="preserve">
max. 2 x pro Versichertenteilnahmejahr</t>
        </r>
      </text>
    </comment>
  </commentList>
</comments>
</file>

<file path=xl/sharedStrings.xml><?xml version="1.0" encoding="utf-8"?>
<sst xmlns="http://schemas.openxmlformats.org/spreadsheetml/2006/main" count="66" uniqueCount="54">
  <si>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</si>
  <si>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</si>
  <si>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</si>
  <si>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VERAH</t>
  </si>
  <si>
    <t>Rahmenbedingungen</t>
  </si>
  <si>
    <t>P1 kontaktunabhängig</t>
  </si>
  <si>
    <t>P2 kontaktabhängig</t>
  </si>
  <si>
    <t>P3 Chronikerzuschlag</t>
  </si>
  <si>
    <t>Berechnung der Grundpauschalen</t>
  </si>
  <si>
    <t>Zwischensumme</t>
  </si>
  <si>
    <t>Berechnung der Zuschläge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</si>
  <si>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</si>
  <si>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</si>
  <si>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</si>
  <si>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</si>
  <si>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</si>
  <si>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</si>
  <si>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</si>
  <si>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</si>
  <si>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Ja</t>
  </si>
  <si>
    <t>Nein</t>
  </si>
  <si>
    <t>Anzahl eingeschriebene Patienten</t>
  </si>
  <si>
    <t>€/ Jahr</t>
  </si>
  <si>
    <t>€/ Quartal</t>
  </si>
  <si>
    <t>€/ Leistung</t>
  </si>
  <si>
    <t>03240: Hausärztlich-geriatrisches Basisassessment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</si>
  <si>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</si>
  <si>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</si>
  <si>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</si>
  <si>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</si>
  <si>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r>
      <t xml:space="preserve">Simulation HZV hkk Bremen </t>
    </r>
    <r>
      <rPr>
        <sz val="12"/>
        <rFont val="Verdana"/>
        <family val="2"/>
      </rPr>
      <t>(Quartalsangaben)</t>
    </r>
  </si>
  <si>
    <t>Qualifikation Kleine Chirurgie</t>
  </si>
  <si>
    <t>Z1 Kleine Chirurgie-Zuschlag auf P1</t>
  </si>
  <si>
    <t>Qualifikation Sonografie</t>
  </si>
  <si>
    <t>Z2 Sonografie-Zuschlag auf P1</t>
  </si>
  <si>
    <t>Qualifikation Psychosomatik</t>
  </si>
  <si>
    <t>Z3 Psychosomatik-Zuschlag auf P1</t>
  </si>
  <si>
    <t>Z5 VERAH-Zuschlag auf P3</t>
  </si>
  <si>
    <t>01730: Krebsfrüherkennung bei der Frau</t>
  </si>
  <si>
    <t>01731: Krebsfrüherkennung beim Mann</t>
  </si>
  <si>
    <t>01745: Hautkrebsscreening</t>
  </si>
  <si>
    <t>01410: Hausbesuch</t>
  </si>
  <si>
    <t>01413: Mitbesuch</t>
  </si>
  <si>
    <t>01414: Heimbesuch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</si>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</sst>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9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5" fillId="2" borderId="0" xfId="1" applyFill="1" applyBorder="1" applyProtection="1">
      <protection locked="0"/>
    </xf>
    <xf numFmtId="0" fontId="6" fillId="2" borderId="6" xfId="1" applyFont="1" applyFill="1" applyBorder="1" applyAlignment="1" applyProtection="1">
      <alignment wrapText="1"/>
    </xf>
    <xf numFmtId="164" fontId="6" fillId="2" borderId="17" xfId="1" applyNumberFormat="1" applyFont="1" applyFill="1" applyBorder="1" applyAlignment="1" applyProtection="1">
      <alignment horizontal="right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6" xfId="1" applyFont="1" applyFill="1" applyBorder="1" applyProtection="1"/>
    <xf numFmtId="164" fontId="6" fillId="2" borderId="13" xfId="0" applyNumberFormat="1" applyFont="1" applyFill="1" applyBorder="1" applyAlignment="1" applyProtection="1">
      <alignment horizontal="right"/>
    </xf>
    <xf numFmtId="0" fontId="7" fillId="4" borderId="1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8" xfId="1" applyFont="1" applyFill="1" applyBorder="1" applyAlignment="1" applyProtection="1">
      <alignment horizontal="center"/>
      <protection locked="0"/>
    </xf>
    <xf numFmtId="0" fontId="6" fillId="4" borderId="11" xfId="1" applyFont="1" applyFill="1" applyBorder="1" applyAlignment="1" applyProtection="1">
      <alignment horizontal="center"/>
      <protection locked="0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164" fontId="6" fillId="0" borderId="13" xfId="1" applyNumberFormat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wrapText="1"/>
    </xf>
    <xf numFmtId="164" fontId="6" fillId="2" borderId="20" xfId="1" applyNumberFormat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wrapText="1"/>
    </xf>
  </cellXfs>
  <cellStyles count="2">
    <cellStyle name="Standard" xfId="0" builtinId="0"/>
    <cellStyle name="Standard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1"/>
  <sheetViews>
    <sheetView showGridLines="0" tabSelected="1" topLeftCell="A4" zoomScaleNormal="100" workbookViewId="0">
      <selection activeCell="B47" sqref="B47"/>
    </sheetView>
  </sheetViews>
  <sheetFormatPr baseColWidth="10" defaultRowHeight="15" outlineLevelRow="1" x14ac:dyDescent="0.25"/>
  <cols>
    <col min="1" max="1" width="92" customWidth="1"/>
    <col min="2" max="2" width="22" customWidth="1"/>
    <col min="3" max="3" width="13.7109375" bestFit="1" customWidth="1"/>
    <col min="4" max="4" width="2.85546875" customWidth="1"/>
    <col min="5" max="5" width="14.85546875" customWidth="1"/>
    <col min="6" max="6" width="0" hidden="1" customWidth="1"/>
  </cols>
  <sheetData>
    <row r="1" spans="1:8" ht="19.5" x14ac:dyDescent="0.25">
      <c r="A1" s="1" t="s">
        <v>30</v>
      </c>
      <c r="B1" s="2"/>
      <c r="C1" s="3"/>
      <c r="D1" s="3"/>
      <c r="E1" s="3"/>
      <c r="H1" s="4" t="s">
        <v>19</v>
      </c>
    </row>
    <row r="2" spans="1:8" ht="19.5" x14ac:dyDescent="0.25">
      <c r="A2" s="1"/>
      <c r="B2" s="2"/>
      <c r="C2" s="3"/>
      <c r="D2" s="3"/>
      <c r="E2" s="3"/>
      <c r="H2" s="4" t="s">
        <v>20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66" t="s">
        <v>0</v>
      </c>
      <c r="B4" s="67"/>
      <c r="C4" s="3"/>
      <c r="D4" s="5"/>
      <c r="E4" s="6" t="s">
        <v>1</v>
      </c>
    </row>
    <row r="5" spans="1:8" x14ac:dyDescent="0.25">
      <c r="A5" s="55" t="s">
        <v>21</v>
      </c>
      <c r="B5" s="7"/>
      <c r="C5" s="3"/>
      <c r="D5" s="3"/>
      <c r="E5" s="3"/>
    </row>
    <row r="6" spans="1:8" x14ac:dyDescent="0.25">
      <c r="A6" s="56" t="s">
        <v>29</v>
      </c>
      <c r="B6" s="8"/>
      <c r="C6" s="3"/>
      <c r="D6" s="3"/>
      <c r="E6" s="3"/>
    </row>
    <row r="7" spans="1:8" x14ac:dyDescent="0.25">
      <c r="A7" s="56" t="s">
        <v>2</v>
      </c>
      <c r="B7" s="9"/>
      <c r="C7" s="3"/>
      <c r="D7" s="3"/>
      <c r="E7" s="3"/>
    </row>
    <row r="8" spans="1:8" x14ac:dyDescent="0.25">
      <c r="A8" s="56" t="s">
        <v>31</v>
      </c>
      <c r="B8" s="9"/>
      <c r="C8" s="10"/>
      <c r="D8" s="10"/>
      <c r="E8" s="11"/>
    </row>
    <row r="9" spans="1:8" x14ac:dyDescent="0.25">
      <c r="A9" s="56" t="s">
        <v>33</v>
      </c>
      <c r="B9" s="9"/>
      <c r="C9" s="10"/>
      <c r="D9" s="10"/>
      <c r="E9" s="11"/>
    </row>
    <row r="10" spans="1:8" x14ac:dyDescent="0.25">
      <c r="A10" s="56" t="s">
        <v>35</v>
      </c>
      <c r="B10" s="9"/>
      <c r="C10" s="10"/>
      <c r="D10" s="10"/>
      <c r="E10" s="11"/>
    </row>
    <row r="11" spans="1:8" ht="15.75" thickBot="1" x14ac:dyDescent="0.3">
      <c r="A11" s="57" t="s">
        <v>3</v>
      </c>
      <c r="B11" s="54"/>
      <c r="C11" s="10"/>
      <c r="D11" s="10"/>
      <c r="E11" s="11"/>
      <c r="F11" t="s">
        <v>20</v>
      </c>
    </row>
    <row r="12" spans="1:8" ht="15.75" hidden="1" outlineLevel="1" thickBot="1" x14ac:dyDescent="0.3">
      <c r="A12" s="12" t="s">
        <v>4</v>
      </c>
      <c r="B12" s="13" t="s">
        <v>22</v>
      </c>
      <c r="C12" s="14" t="s">
        <v>23</v>
      </c>
      <c r="D12" s="3"/>
      <c r="E12" s="3"/>
    </row>
    <row r="13" spans="1:8" hidden="1" outlineLevel="1" x14ac:dyDescent="0.25">
      <c r="A13" s="15" t="s">
        <v>5</v>
      </c>
      <c r="B13" s="16">
        <f t="shared" ref="B13:B19" si="0">C13*4</f>
        <v>30</v>
      </c>
      <c r="C13" s="17">
        <v>7.5</v>
      </c>
      <c r="D13" s="3"/>
      <c r="E13" s="3"/>
    </row>
    <row r="14" spans="1:8" hidden="1" outlineLevel="1" x14ac:dyDescent="0.25">
      <c r="A14" s="15" t="s">
        <v>6</v>
      </c>
      <c r="B14" s="16">
        <f t="shared" si="0"/>
        <v>140</v>
      </c>
      <c r="C14" s="17">
        <v>35</v>
      </c>
      <c r="D14" s="3"/>
      <c r="E14" s="3"/>
    </row>
    <row r="15" spans="1:8" hidden="1" outlineLevel="1" x14ac:dyDescent="0.25">
      <c r="A15" s="15" t="s">
        <v>7</v>
      </c>
      <c r="B15" s="16">
        <f t="shared" si="0"/>
        <v>100</v>
      </c>
      <c r="C15" s="17">
        <v>25</v>
      </c>
      <c r="D15" s="3"/>
      <c r="E15" s="3"/>
    </row>
    <row r="16" spans="1:8" hidden="1" outlineLevel="1" x14ac:dyDescent="0.25">
      <c r="A16" s="15" t="s">
        <v>32</v>
      </c>
      <c r="B16" s="16">
        <f t="shared" si="0"/>
        <v>5</v>
      </c>
      <c r="C16" s="17">
        <v>1.25</v>
      </c>
      <c r="D16" s="3"/>
      <c r="E16" s="3"/>
    </row>
    <row r="17" spans="1:76" hidden="1" outlineLevel="1" x14ac:dyDescent="0.25">
      <c r="A17" s="15" t="s">
        <v>34</v>
      </c>
      <c r="B17" s="16">
        <f t="shared" si="0"/>
        <v>8</v>
      </c>
      <c r="C17" s="17">
        <v>2</v>
      </c>
      <c r="D17" s="3"/>
      <c r="E17" s="3"/>
    </row>
    <row r="18" spans="1:76" hidden="1" outlineLevel="1" x14ac:dyDescent="0.25">
      <c r="A18" s="15" t="s">
        <v>36</v>
      </c>
      <c r="B18" s="16">
        <f t="shared" si="0"/>
        <v>6</v>
      </c>
      <c r="C18" s="17">
        <v>1.5</v>
      </c>
      <c r="D18" s="3"/>
      <c r="E18" s="3"/>
    </row>
    <row r="19" spans="1:76" ht="15.75" hidden="1" outlineLevel="1" thickBot="1" x14ac:dyDescent="0.3">
      <c r="A19" s="52" t="s">
        <v>37</v>
      </c>
      <c r="B19" s="51">
        <f t="shared" si="0"/>
        <v>32</v>
      </c>
      <c r="C19" s="79">
        <v>8</v>
      </c>
      <c r="D19" s="3"/>
      <c r="E19" s="3"/>
    </row>
    <row r="20" spans="1:76" ht="15.75" collapsed="1" thickBot="1" x14ac:dyDescent="0.3">
      <c r="A20" s="18"/>
      <c r="B20" s="19"/>
      <c r="C20" s="20"/>
      <c r="D20" s="3"/>
      <c r="E20" s="3"/>
    </row>
    <row r="21" spans="1:76" ht="15.75" thickBot="1" x14ac:dyDescent="0.3">
      <c r="A21" s="63" t="s">
        <v>8</v>
      </c>
      <c r="B21" s="64"/>
      <c r="C21" s="22" t="s">
        <v>23</v>
      </c>
      <c r="D21" s="3"/>
      <c r="E21" s="3"/>
    </row>
    <row r="22" spans="1:76" x14ac:dyDescent="0.25">
      <c r="A22" s="61" t="s">
        <v>5</v>
      </c>
      <c r="B22" s="62"/>
      <c r="C22" s="17">
        <f>C13*B5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x14ac:dyDescent="0.25">
      <c r="A23" s="75" t="s">
        <v>6</v>
      </c>
      <c r="B23" s="76"/>
      <c r="C23" s="17">
        <f>C14*B6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ht="15.75" thickBot="1" x14ac:dyDescent="0.3">
      <c r="A24" s="77" t="s">
        <v>7</v>
      </c>
      <c r="B24" s="78"/>
      <c r="C24" s="23">
        <f>C15*B7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ht="15.75" thickBot="1" x14ac:dyDescent="0.3">
      <c r="A25" s="50"/>
      <c r="B25" s="24" t="s">
        <v>9</v>
      </c>
      <c r="C25" s="25">
        <f>SUM(C22:C24)</f>
        <v>0</v>
      </c>
      <c r="D25" s="3"/>
      <c r="E25" s="3"/>
    </row>
    <row r="26" spans="1:76" ht="15.75" thickBot="1" x14ac:dyDescent="0.3">
      <c r="A26" s="15"/>
      <c r="B26" s="26"/>
      <c r="C26" s="26"/>
      <c r="D26" s="3"/>
      <c r="E26" s="3"/>
    </row>
    <row r="27" spans="1:76" ht="15.75" thickBot="1" x14ac:dyDescent="0.3">
      <c r="A27" s="63" t="s">
        <v>10</v>
      </c>
      <c r="B27" s="64"/>
      <c r="C27" s="13" t="s">
        <v>23</v>
      </c>
      <c r="D27" s="3"/>
      <c r="E27" s="3"/>
    </row>
    <row r="28" spans="1:76" x14ac:dyDescent="0.25">
      <c r="A28" s="15" t="s">
        <v>32</v>
      </c>
      <c r="B28" s="15"/>
      <c r="C28" s="49">
        <f>IF(B8="Ja",C16*$B$5,0)</f>
        <v>0</v>
      </c>
      <c r="D28" s="3"/>
      <c r="E28" s="3"/>
    </row>
    <row r="29" spans="1:76" x14ac:dyDescent="0.25">
      <c r="A29" s="15" t="s">
        <v>34</v>
      </c>
      <c r="B29" s="15"/>
      <c r="C29" s="48">
        <f>IF(B9="Ja",C17*$B$5,0)</f>
        <v>0</v>
      </c>
      <c r="D29" s="3"/>
      <c r="E29" s="3"/>
    </row>
    <row r="30" spans="1:76" x14ac:dyDescent="0.25">
      <c r="A30" s="15" t="s">
        <v>36</v>
      </c>
      <c r="B30" s="15"/>
      <c r="C30" s="48">
        <f>IF(B10="Ja",C18*$B$5,0)</f>
        <v>0</v>
      </c>
      <c r="D30" s="3"/>
      <c r="E30" s="3"/>
    </row>
    <row r="31" spans="1:76" ht="15.75" thickBot="1" x14ac:dyDescent="0.3">
      <c r="A31" s="52" t="s">
        <v>37</v>
      </c>
      <c r="B31" s="52"/>
      <c r="C31" s="53">
        <f>IF(B11="Ja",C19*$B$7,0)</f>
        <v>0</v>
      </c>
      <c r="D31" s="3"/>
      <c r="E31" s="3"/>
    </row>
    <row r="32" spans="1:76" ht="15.75" thickBot="1" x14ac:dyDescent="0.3">
      <c r="A32" s="50"/>
      <c r="B32" s="24" t="s">
        <v>9</v>
      </c>
      <c r="C32" s="25">
        <f>SUM(C28:C31)</f>
        <v>0</v>
      </c>
      <c r="D32" s="27"/>
      <c r="E32" s="28"/>
    </row>
    <row r="33" spans="1:5" ht="15.75" thickBot="1" x14ac:dyDescent="0.3">
      <c r="A33" s="29"/>
      <c r="B33" s="29"/>
      <c r="C33" s="30"/>
      <c r="D33" s="3"/>
      <c r="E33" s="3"/>
    </row>
    <row r="34" spans="1:5" ht="15.75" thickBot="1" x14ac:dyDescent="0.3">
      <c r="A34" s="21" t="s">
        <v>11</v>
      </c>
      <c r="B34" s="31" t="s">
        <v>12</v>
      </c>
      <c r="C34" s="14" t="s">
        <v>24</v>
      </c>
      <c r="D34" s="3"/>
      <c r="E34" s="32"/>
    </row>
    <row r="35" spans="1:5" x14ac:dyDescent="0.25">
      <c r="A35" s="84" t="s">
        <v>13</v>
      </c>
      <c r="B35" s="58"/>
      <c r="C35" s="85">
        <v>25</v>
      </c>
      <c r="D35" s="3"/>
      <c r="E35" s="3"/>
    </row>
    <row r="36" spans="1:5" x14ac:dyDescent="0.25">
      <c r="A36" s="33" t="s">
        <v>14</v>
      </c>
      <c r="B36" s="59"/>
      <c r="C36" s="34">
        <v>40</v>
      </c>
      <c r="D36" s="3"/>
      <c r="E36" s="3"/>
    </row>
    <row r="37" spans="1:5" x14ac:dyDescent="0.25">
      <c r="A37" s="33" t="s">
        <v>38</v>
      </c>
      <c r="B37" s="59"/>
      <c r="C37" s="34">
        <v>20</v>
      </c>
      <c r="D37" s="3"/>
      <c r="E37" s="3"/>
    </row>
    <row r="38" spans="1:5" x14ac:dyDescent="0.25">
      <c r="A38" s="33" t="s">
        <v>39</v>
      </c>
      <c r="B38" s="59"/>
      <c r="C38" s="34">
        <v>16</v>
      </c>
      <c r="D38" s="3"/>
      <c r="E38" s="3"/>
    </row>
    <row r="39" spans="1:5" x14ac:dyDescent="0.25">
      <c r="A39" s="33" t="s">
        <v>40</v>
      </c>
      <c r="B39" s="59"/>
      <c r="C39" s="34">
        <v>25</v>
      </c>
      <c r="D39" s="3"/>
      <c r="E39" s="3"/>
    </row>
    <row r="40" spans="1:5" x14ac:dyDescent="0.25">
      <c r="A40" s="33" t="s">
        <v>41</v>
      </c>
      <c r="B40" s="59"/>
      <c r="C40" s="34">
        <v>30</v>
      </c>
      <c r="D40" s="3"/>
      <c r="E40" s="3"/>
    </row>
    <row r="41" spans="1:5" x14ac:dyDescent="0.25">
      <c r="A41" s="33" t="s">
        <v>42</v>
      </c>
      <c r="B41" s="59"/>
      <c r="C41" s="34">
        <v>11</v>
      </c>
      <c r="D41" s="3"/>
      <c r="E41" s="3"/>
    </row>
    <row r="42" spans="1:5" x14ac:dyDescent="0.25">
      <c r="A42" s="33" t="s">
        <v>43</v>
      </c>
      <c r="B42" s="59"/>
      <c r="C42" s="34">
        <v>18</v>
      </c>
      <c r="D42" s="3"/>
      <c r="E42" s="3"/>
    </row>
    <row r="43" spans="1:5" x14ac:dyDescent="0.25">
      <c r="A43" s="33" t="s">
        <v>25</v>
      </c>
      <c r="B43" s="60"/>
      <c r="C43" s="34">
        <v>17</v>
      </c>
      <c r="D43" s="3"/>
      <c r="E43" s="3"/>
    </row>
    <row r="44" spans="1:5" x14ac:dyDescent="0.25">
      <c r="A44" s="80" t="s">
        <v>44</v>
      </c>
      <c r="B44" s="59"/>
      <c r="C44" s="81">
        <v>15</v>
      </c>
      <c r="D44" s="3"/>
      <c r="E44" s="3"/>
    </row>
    <row r="45" spans="1:5" x14ac:dyDescent="0.25">
      <c r="A45" s="80" t="s">
        <v>48</v>
      </c>
      <c r="B45" s="59"/>
      <c r="C45" s="81">
        <v>15</v>
      </c>
      <c r="D45" s="3"/>
      <c r="E45" s="3"/>
    </row>
    <row r="46" spans="1:5" x14ac:dyDescent="0.25">
      <c r="A46" s="80" t="s">
        <v>45</v>
      </c>
      <c r="B46" s="59"/>
      <c r="C46" s="81">
        <v>15</v>
      </c>
      <c r="D46" s="3"/>
      <c r="E46" s="3"/>
    </row>
    <row r="47" spans="1:5" x14ac:dyDescent="0.25">
      <c r="A47" s="80" t="s">
        <v>49</v>
      </c>
      <c r="B47" s="59"/>
      <c r="C47" s="81">
        <v>15</v>
      </c>
      <c r="D47" s="3"/>
      <c r="E47" s="3"/>
    </row>
    <row r="48" spans="1:5" x14ac:dyDescent="0.25">
      <c r="A48" s="80" t="s">
        <v>46</v>
      </c>
      <c r="B48" s="59"/>
      <c r="C48" s="81">
        <v>15</v>
      </c>
      <c r="D48" s="3"/>
      <c r="E48" s="3"/>
    </row>
    <row r="49" spans="1:5" x14ac:dyDescent="0.25">
      <c r="A49" s="80" t="s">
        <v>50</v>
      </c>
      <c r="B49" s="59"/>
      <c r="C49" s="81">
        <v>15</v>
      </c>
      <c r="D49" s="3"/>
      <c r="E49" s="3"/>
    </row>
    <row r="50" spans="1:5" x14ac:dyDescent="0.25">
      <c r="A50" s="80" t="s">
        <v>51</v>
      </c>
      <c r="B50" s="59"/>
      <c r="C50" s="81">
        <v>15</v>
      </c>
      <c r="D50" s="3"/>
      <c r="E50" s="3"/>
    </row>
    <row r="51" spans="1:5" x14ac:dyDescent="0.25">
      <c r="A51" s="80" t="s">
        <v>52</v>
      </c>
      <c r="B51" s="59"/>
      <c r="C51" s="81">
        <v>15</v>
      </c>
      <c r="D51" s="3"/>
      <c r="E51" s="3"/>
    </row>
    <row r="52" spans="1:5" x14ac:dyDescent="0.25">
      <c r="A52" s="80" t="s">
        <v>47</v>
      </c>
      <c r="B52" s="59"/>
      <c r="C52" s="81">
        <v>15</v>
      </c>
      <c r="D52" s="3"/>
      <c r="E52" s="3"/>
    </row>
    <row r="53" spans="1:5" ht="15.75" thickBot="1" x14ac:dyDescent="0.3">
      <c r="A53" s="86" t="s">
        <v>53</v>
      </c>
      <c r="B53" s="83"/>
      <c r="C53" s="82">
        <v>30</v>
      </c>
      <c r="D53" s="3"/>
      <c r="E53" s="3"/>
    </row>
    <row r="54" spans="1:5" ht="15.75" thickBot="1" x14ac:dyDescent="0.3">
      <c r="A54" s="32"/>
      <c r="B54" s="35" t="s">
        <v>9</v>
      </c>
      <c r="C54" s="36">
        <f>SUMPRODUCT(B35:B53,C35:C53)</f>
        <v>0</v>
      </c>
      <c r="D54" s="20"/>
      <c r="E54" s="20"/>
    </row>
    <row r="55" spans="1:5" ht="15.75" thickBot="1" x14ac:dyDescent="0.3">
      <c r="A55" s="32"/>
      <c r="B55" s="37"/>
      <c r="C55" s="38"/>
      <c r="D55" s="20"/>
      <c r="E55" s="20"/>
    </row>
    <row r="56" spans="1:5" ht="15.75" thickBot="1" x14ac:dyDescent="0.3">
      <c r="A56" s="3"/>
      <c r="B56" s="39" t="s">
        <v>26</v>
      </c>
      <c r="C56" s="40"/>
      <c r="D56" s="20"/>
      <c r="E56" s="20"/>
    </row>
    <row r="57" spans="1:5" x14ac:dyDescent="0.25">
      <c r="A57" s="3"/>
      <c r="B57" s="41" t="s">
        <v>15</v>
      </c>
      <c r="C57" s="42">
        <f>C25</f>
        <v>0</v>
      </c>
      <c r="D57" s="20"/>
      <c r="E57" s="20"/>
    </row>
    <row r="58" spans="1:5" x14ac:dyDescent="0.25">
      <c r="A58" s="3"/>
      <c r="B58" s="43" t="s">
        <v>16</v>
      </c>
      <c r="C58" s="44">
        <f>C32</f>
        <v>0</v>
      </c>
      <c r="D58" s="20"/>
      <c r="E58" s="20"/>
    </row>
    <row r="59" spans="1:5" ht="15.75" thickBot="1" x14ac:dyDescent="0.3">
      <c r="A59" s="45"/>
      <c r="B59" s="46" t="s">
        <v>17</v>
      </c>
      <c r="C59" s="47">
        <f>C54</f>
        <v>0</v>
      </c>
      <c r="D59" s="20"/>
      <c r="E59" s="20"/>
    </row>
    <row r="60" spans="1:5" ht="15.75" thickBot="1" x14ac:dyDescent="0.3">
      <c r="A60" s="3"/>
      <c r="B60" s="35" t="s">
        <v>18</v>
      </c>
      <c r="C60" s="25">
        <f>SUM(C57:C59)</f>
        <v>0</v>
      </c>
      <c r="D60" s="20"/>
      <c r="E60" s="20"/>
    </row>
    <row r="61" spans="1:5" ht="15.75" thickBot="1" x14ac:dyDescent="0.3">
      <c r="A61" s="3"/>
      <c r="B61" s="20"/>
      <c r="C61" s="20"/>
      <c r="D61" s="20"/>
      <c r="E61" s="20"/>
    </row>
    <row r="62" spans="1:5" x14ac:dyDescent="0.25">
      <c r="A62" s="3"/>
      <c r="B62" s="68" t="s">
        <v>27</v>
      </c>
      <c r="C62" s="71">
        <f>IFERROR(C60/B6,0)</f>
        <v>0</v>
      </c>
      <c r="D62" s="20"/>
      <c r="E62" s="20"/>
    </row>
    <row r="63" spans="1:5" x14ac:dyDescent="0.25">
      <c r="A63" s="3"/>
      <c r="B63" s="69"/>
      <c r="C63" s="72"/>
      <c r="D63" s="20"/>
      <c r="E63" s="20"/>
    </row>
    <row r="64" spans="1:5" ht="15.75" thickBot="1" x14ac:dyDescent="0.3">
      <c r="A64" s="3"/>
      <c r="B64" s="70"/>
      <c r="C64" s="73"/>
      <c r="D64" s="20"/>
      <c r="E64" s="20"/>
    </row>
    <row r="65" spans="1:5" x14ac:dyDescent="0.25">
      <c r="A65" s="3"/>
      <c r="B65" s="20"/>
      <c r="C65" s="20"/>
      <c r="D65" s="20"/>
      <c r="E65" s="20"/>
    </row>
    <row r="66" spans="1:5" x14ac:dyDescent="0.25">
      <c r="A66" s="3"/>
      <c r="B66" s="74" t="s">
        <v>28</v>
      </c>
      <c r="C66" s="74"/>
      <c r="D66" s="74"/>
      <c r="E66" s="74"/>
    </row>
    <row r="67" spans="1:5" x14ac:dyDescent="0.25">
      <c r="A67" s="3"/>
      <c r="B67" s="74"/>
      <c r="C67" s="74"/>
      <c r="D67" s="74"/>
      <c r="E67" s="74"/>
    </row>
    <row r="68" spans="1:5" x14ac:dyDescent="0.25">
      <c r="A68" s="3"/>
      <c r="B68" s="74"/>
      <c r="C68" s="74"/>
      <c r="D68" s="74"/>
      <c r="E68" s="74"/>
    </row>
    <row r="69" spans="1:5" x14ac:dyDescent="0.25">
      <c r="A69" s="3"/>
      <c r="B69" s="74"/>
      <c r="C69" s="74"/>
      <c r="D69" s="74"/>
      <c r="E69" s="74"/>
    </row>
    <row r="70" spans="1:5" x14ac:dyDescent="0.25">
      <c r="A70" s="3"/>
      <c r="B70" s="74"/>
      <c r="C70" s="74"/>
      <c r="D70" s="74"/>
      <c r="E70" s="74"/>
    </row>
    <row r="71" spans="1:5" x14ac:dyDescent="0.25">
      <c r="A71" s="3"/>
      <c r="B71" s="74"/>
      <c r="C71" s="74"/>
      <c r="D71" s="74"/>
      <c r="E71" s="74"/>
    </row>
    <row r="72" spans="1:5" x14ac:dyDescent="0.25">
      <c r="A72" s="3"/>
      <c r="B72" s="74"/>
      <c r="C72" s="74"/>
      <c r="D72" s="74"/>
      <c r="E72" s="74"/>
    </row>
    <row r="73" spans="1:5" x14ac:dyDescent="0.25">
      <c r="A73" s="3"/>
      <c r="B73" s="65"/>
      <c r="C73" s="65"/>
      <c r="D73" s="65"/>
      <c r="E73" s="65"/>
    </row>
    <row r="74" spans="1:5" x14ac:dyDescent="0.25">
      <c r="A74" s="3"/>
      <c r="B74" s="65"/>
      <c r="C74" s="65"/>
      <c r="D74" s="65"/>
      <c r="E74" s="65"/>
    </row>
    <row r="75" spans="1:5" x14ac:dyDescent="0.25">
      <c r="A75" s="3"/>
      <c r="B75" s="65"/>
      <c r="C75" s="65"/>
      <c r="D75" s="65"/>
      <c r="E75" s="65"/>
    </row>
    <row r="76" spans="1:5" x14ac:dyDescent="0.25">
      <c r="A76" s="3"/>
      <c r="B76" s="65"/>
      <c r="C76" s="65"/>
      <c r="D76" s="65"/>
      <c r="E76" s="65"/>
    </row>
    <row r="77" spans="1:5" x14ac:dyDescent="0.25">
      <c r="A77" s="3"/>
      <c r="B77" s="65"/>
      <c r="C77" s="65"/>
      <c r="D77" s="65"/>
      <c r="E77" s="65"/>
    </row>
    <row r="78" spans="1:5" x14ac:dyDescent="0.25">
      <c r="A78" s="3"/>
      <c r="B78" s="65"/>
      <c r="C78" s="65"/>
      <c r="D78" s="65"/>
      <c r="E78" s="65"/>
    </row>
    <row r="79" spans="1:5" x14ac:dyDescent="0.25">
      <c r="A79" s="3"/>
      <c r="B79" s="65"/>
      <c r="C79" s="65"/>
      <c r="D79" s="65"/>
      <c r="E79" s="65"/>
    </row>
    <row r="80" spans="1:5" x14ac:dyDescent="0.25">
      <c r="A80" s="3"/>
      <c r="B80" s="65"/>
      <c r="C80" s="65"/>
      <c r="D80" s="65"/>
      <c r="E80" s="65"/>
    </row>
    <row r="81" spans="1:5" x14ac:dyDescent="0.25">
      <c r="A81" s="3"/>
      <c r="B81" s="65"/>
      <c r="C81" s="65"/>
      <c r="D81" s="65"/>
      <c r="E81" s="65"/>
    </row>
  </sheetData>
  <sheetProtection algorithmName="SHA-512" hashValue="3NkDtTxlUQbkqMGdnD4gr0fBgTyNYxSR39ksnO5cKxkT6k6820kSDwlk2WRgMI50FhTEF8fk+nyk/eWNy++baQ==" saltValue="aJ5fcUKZr1GckZySeWuEXQ==" spinCount="100000" sheet="1" selectLockedCells="1"/>
  <mergeCells count="10">
    <mergeCell ref="A22:B22"/>
    <mergeCell ref="A27:B27"/>
    <mergeCell ref="B73:E81"/>
    <mergeCell ref="A4:B4"/>
    <mergeCell ref="B62:B64"/>
    <mergeCell ref="C62:C64"/>
    <mergeCell ref="B66:E72"/>
    <mergeCell ref="A21:B21"/>
    <mergeCell ref="A23:B23"/>
    <mergeCell ref="A24:B24"/>
  </mergeCells>
  <conditionalFormatting sqref="B11">
    <cfRule type="expression" dxfId="1" priority="6" stopIfTrue="1">
      <formula>SUM(#REF!)&lt;&gt;$C$7</formula>
    </cfRule>
  </conditionalFormatting>
  <conditionalFormatting sqref="B8:B10">
    <cfRule type="expression" dxfId="0" priority="1" stopIfTrue="1">
      <formula>SUM(#REF!)&lt;&gt;$C$7</formula>
    </cfRule>
  </conditionalFormatting>
  <dataValidations count="1">
    <dataValidation type="list" showInputMessage="1" showErrorMessage="1" sqref="B8:B11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hkk_HB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2022-03-23T14:35:18Z</dcterms:modified>
</cp:coreProperties>
</file>