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DieseArbeitsmappe" defaultThemeVersion="124226"/>
  <mc:AlternateContent xmlns:mc="http://schemas.openxmlformats.org/markup-compatibility/2006">
    <mc:Choice Requires="x15">
      <x15ac:absPath xmlns:x15ac="http://schemas.microsoft.com/office/spreadsheetml/2010/11/ac" url="S:\HÄVG\Verträge\Ersatzkassen -bundesweit-\Vertragsübergreifende Themen\Fallwertrechner ab Q2-22\"/>
    </mc:Choice>
  </mc:AlternateContent>
  <xr:revisionPtr revIDLastSave="0" documentId="13_ncr:1_{D6E5F8D1-91E1-4492-9703-4AC2C645BDA6}" xr6:coauthVersionLast="47" xr6:coauthVersionMax="47" xr10:uidLastSave="{00000000-0000-0000-0000-000000000000}"/>
  <bookViews>
    <workbookView xWindow="-120" yWindow="-120" windowWidth="29040" windowHeight="17640" xr2:uid="{00000000-000D-0000-FFFF-FFFF00000000}"/>
  </bookViews>
  <sheets>
    <sheet name="EK_NO"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9" i="2" l="1"/>
  <c r="B33" i="2" l="1"/>
  <c r="B34" i="2" l="1"/>
  <c r="C29" i="2"/>
  <c r="C28" i="2"/>
  <c r="C27" i="2"/>
  <c r="C26" i="2"/>
  <c r="C25" i="2"/>
  <c r="B22" i="2"/>
  <c r="B21" i="2"/>
  <c r="B7" i="2"/>
  <c r="B19" i="2"/>
  <c r="B18" i="2"/>
  <c r="B16" i="2"/>
  <c r="B17" i="2"/>
  <c r="C71" i="2"/>
  <c r="C76" i="2" s="1"/>
  <c r="C30" i="2" l="1"/>
  <c r="C74" i="2" s="1"/>
  <c r="C35" i="2"/>
  <c r="C75" i="2" s="1"/>
  <c r="C77" i="2" l="1"/>
  <c r="C82" i="2" s="1"/>
  <c r="B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Henneberg, Toni</author>
    <author>Meyer, Toni</author>
    <author>Roesner, Mirabell</author>
    <author>Haziri, Dzihad</author>
  </authors>
  <commentList>
    <comment ref="A6" authorId="0" shapeId="0" xr:uid="{00000000-0006-0000-0000-000001000000}">
      <text>
        <r>
          <rPr>
            <sz val="9"/>
            <color indexed="81"/>
            <rFont val="Tahoma"/>
            <family val="2"/>
          </rPr>
          <t xml:space="preserve">
max. 1mal pro Quartal
 nicht abrechenbar neben
Grundpauschale P2 
Voraussetzung:
 min. 1 Arzt-Patienten-Kontakt
im
Abrechnungsquartal
 wird nur dem Betreuarzt
vergütet
</t>
        </r>
      </text>
    </comment>
    <comment ref="A7" authorId="0" shapeId="0" xr:uid="{00000000-0006-0000-0000-000002000000}">
      <text>
        <r>
          <rPr>
            <sz val="9"/>
            <color indexed="81"/>
            <rFont val="Tahoma"/>
            <family val="2"/>
          </rPr>
          <t>abzüglich Arzt-Patienten-Kontakt Palliativpatienten</t>
        </r>
      </text>
    </comment>
    <comment ref="B7" authorId="1" shapeId="0" xr:uid="{00000000-0006-0000-0000-000003000000}">
      <text>
        <r>
          <rPr>
            <sz val="9"/>
            <color indexed="81"/>
            <rFont val="Tahoma"/>
            <family val="2"/>
          </rPr>
          <t>In Ihrer Praxissoftware dokumentieren Sie für die Abrechnung jeden Arzt-Patienten-Kontakt im Quartal mit „0000“ (gemäß § 24 Abs. 7 Nr. 1 BMV-Ä). Der erste Arzt-Patienten-Kontakt wird in Ihrer Honorarabrechnung in eine Behandlungspauschale P2 umgewandelt. Alle weiteren Arzt-Patienten-Kontakte eines Quartals lösen für den gleichen Patienten keine weitere P2 in Ihrer Abrechnung aus.</t>
        </r>
      </text>
    </comment>
    <comment ref="A12" authorId="2" shapeId="0" xr:uid="{00000000-0006-0000-0000-000004000000}">
      <text>
        <r>
          <rPr>
            <sz val="9"/>
            <color indexed="81"/>
            <rFont val="Tahoma"/>
            <family val="2"/>
          </rPr>
          <t xml:space="preserve">Bitte "Ja" oder "Nein" auswählen.
</t>
        </r>
      </text>
    </comment>
    <comment ref="A13" authorId="2" shapeId="0" xr:uid="{00000000-0006-0000-0000-000005000000}">
      <text>
        <r>
          <rPr>
            <sz val="9"/>
            <color indexed="81"/>
            <rFont val="Tahoma"/>
            <family val="2"/>
          </rPr>
          <t xml:space="preserve">Bitte "Ja" oder "Nein" auswählen.
</t>
        </r>
      </text>
    </comment>
    <comment ref="A29" authorId="2" shapeId="0" xr:uid="{00000000-0006-0000-0000-000006000000}">
      <text>
        <r>
          <rPr>
            <sz val="9"/>
            <color indexed="81"/>
            <rFont val="Tahoma"/>
            <family val="2"/>
          </rPr>
          <t>- 1x im Quartal abrechenbar
- mind. 1 APK
- Dokumentationsziffer 0003</t>
        </r>
      </text>
    </comment>
    <comment ref="A38" authorId="0" shapeId="0" xr:uid="{00000000-0006-0000-0000-000007000000}">
      <text>
        <r>
          <rPr>
            <sz val="9"/>
            <color indexed="81"/>
            <rFont val="Tahoma"/>
            <family val="2"/>
          </rPr>
          <t xml:space="preserve">Werktags zwischen 19:00 und 22:00 Uhr; samstags (außerhalb Terminsprechstunde), sonntags,
an gesetzlichen Feiertagen und am 24. oder 31. Dezember zwischen 7:00 und 19:00 Uhr </t>
        </r>
      </text>
    </comment>
    <comment ref="A39" authorId="0" shapeId="0" xr:uid="{00000000-0006-0000-0000-000008000000}">
      <text>
        <r>
          <rPr>
            <sz val="9"/>
            <color indexed="81"/>
            <rFont val="Tahoma"/>
            <family val="2"/>
          </rPr>
          <t>Werktags zwischen 22:00 und
07:00 Uhr, samstags (außerhalb
Terminsprechstunde), sonntags,
an gesetzlichen Feiertagen und
am 24. oder 31. Dezember
zwischen 19:00 und 7:00 Uhr</t>
        </r>
      </text>
    </comment>
    <comment ref="A41" authorId="0" shapeId="0" xr:uid="{00000000-0006-0000-0000-000009000000}">
      <text>
        <r>
          <rPr>
            <b/>
            <sz val="9"/>
            <color indexed="81"/>
            <rFont val="Tahoma"/>
            <family val="2"/>
          </rPr>
          <t xml:space="preserve">- </t>
        </r>
        <r>
          <rPr>
            <sz val="9"/>
            <color indexed="81"/>
            <rFont val="Tahoma"/>
            <family val="2"/>
          </rPr>
          <t>max. 3x pro Quartal abrechenbar, diese  
  Begrenzung gilt nicht bei Palliativpatienten
- nicht abrechenbar, während sich
  der Hausarzt selbst im Notdienst befindet;
  Leistungslegende gemäß EBM
  (GOP 01411, 01412, 01415)</t>
        </r>
      </text>
    </comment>
    <comment ref="A42" authorId="0" shapeId="0" xr:uid="{00000000-0006-0000-0000-00000A000000}">
      <text>
        <r>
          <rPr>
            <sz val="9"/>
            <color indexed="81"/>
            <rFont val="Tahoma"/>
            <family val="2"/>
          </rPr>
          <t xml:space="preserve">- max. 1x pro Tag
- die Wegepauschale ist nicht im Zusammenhang
  mit der Erbringung der Leistung „Mitbesuch“
  abrechenbar
- nicht am selben Tag wie Besuch, Heimbesuch
  oder Besuch durch VERAH abrechenbar
</t>
        </r>
      </text>
    </comment>
    <comment ref="A44" authorId="0" shapeId="0" xr:uid="{00000000-0006-0000-0000-00000B000000}">
      <text>
        <r>
          <rPr>
            <sz val="9"/>
            <color indexed="81"/>
            <rFont val="Tahoma"/>
            <family val="2"/>
          </rPr>
          <t xml:space="preserve">Hausbesuch einer VERAH
bei einem Patienten mit
zuschlagsfähiger Erkrankung
gemäß der kontaktabhängigen
Pauschale für die hausärztliche
Betreuung von Palliativpatienten
</t>
        </r>
      </text>
    </comment>
    <comment ref="A45" authorId="0" shapeId="0" xr:uid="{00000000-0006-0000-0000-00000C000000}">
      <text>
        <r>
          <rPr>
            <sz val="9"/>
            <color indexed="81"/>
            <rFont val="Tahoma"/>
            <family val="2"/>
          </rPr>
          <t xml:space="preserve">- max. 10mal pro Quartal
- abrechenbar neben den Leistungen Besuch,
  Ungeplanter eiliger Besuch, Heimbesuch
- wird nur dem Betreuarzt
  vergütet
 </t>
        </r>
      </text>
    </comment>
    <comment ref="A46" authorId="2" shapeId="0" xr:uid="{00000000-0006-0000-0000-00000D000000}">
      <text>
        <r>
          <rPr>
            <sz val="9"/>
            <color indexed="81"/>
            <rFont val="Segoe UI"/>
            <family val="2"/>
          </rPr>
          <t>max. 1x pro Quartal</t>
        </r>
      </text>
    </comment>
    <comment ref="A47" authorId="2" shapeId="0" xr:uid="{00000000-0006-0000-0000-00000E000000}">
      <text>
        <r>
          <rPr>
            <sz val="9"/>
            <color indexed="81"/>
            <rFont val="Segoe UI"/>
            <family val="2"/>
          </rPr>
          <t>abrechenbar je Bein und je Sitzung</t>
        </r>
      </text>
    </comment>
    <comment ref="A48" authorId="2" shapeId="0" xr:uid="{00000000-0006-0000-0000-00000F000000}">
      <text>
        <r>
          <rPr>
            <sz val="9"/>
            <color indexed="81"/>
            <rFont val="Segoe UI"/>
            <family val="2"/>
          </rPr>
          <t>abrechenbar je Bein und je Sitzung</t>
        </r>
      </text>
    </comment>
    <comment ref="A49" authorId="2" shapeId="0" xr:uid="{00000000-0006-0000-0000-000010000000}">
      <text>
        <r>
          <rPr>
            <sz val="9"/>
            <color indexed="81"/>
            <rFont val="Segoe UI"/>
            <family val="2"/>
          </rPr>
          <t> max. 2mal pro Quartal
Voraussetzung:
 nicht am selben Tag
abrechenbar mit GOP
35100 EBM und GOP
35110</t>
        </r>
      </text>
    </comment>
    <comment ref="A50" authorId="0" shapeId="0" xr:uid="{00000000-0006-0000-0000-000011000000}">
      <text>
        <r>
          <rPr>
            <sz val="9"/>
            <color indexed="81"/>
            <rFont val="Tahoma"/>
            <family val="2"/>
          </rPr>
          <t>Versand des vollständig
ausgefüllten Überleitungsbogens
an die Krankenkasse innerhalb
einer Woche erforderlich</t>
        </r>
      </text>
    </comment>
    <comment ref="A51" authorId="0" shapeId="0" xr:uid="{00000000-0006-0000-0000-000012000000}">
      <text>
        <r>
          <rPr>
            <sz val="9"/>
            <color indexed="81"/>
            <rFont val="Tahoma"/>
            <family val="2"/>
          </rPr>
          <t>Versand des vollständig
ausgefüllten Überleitungsbogens
an die Krankenkasse innerhalb
einer Woche erforderlich</t>
        </r>
      </text>
    </comment>
    <comment ref="A56" authorId="1" shapeId="0" xr:uid="{00000000-0006-0000-0000-000013000000}">
      <text>
        <r>
          <rPr>
            <sz val="9"/>
            <color indexed="81"/>
            <rFont val="Tahoma"/>
            <family val="2"/>
          </rPr>
          <t>- max. 1x Quartal für Patienten ab dem 60.       
  Geburtstag abrechnenbar
- Die Leistung "Hausärztlich-geriatrisches  
  Basisassessment" innerhalb der HZV ist von den 
  Änderungen des neuen EBM nicht betroffen. Die 
  Ersetzung der Ziffer 03240 durch die Ziffern 03360 
  und 03362 im Ziffernkranz erfolgt lediglich, um zu 
  dokumentieren, dass eine Abrechnung gegenüber 
  der KV weiterhin ausgeschlossen ist. Bitte 
  dokumentieren Sie in Ihrer HZV Software 
  weiterhin die 03240.</t>
        </r>
      </text>
    </comment>
    <comment ref="A58" authorId="0" shapeId="0" xr:uid="{00000000-0006-0000-0000-000014000000}">
      <text>
        <r>
          <rPr>
            <sz val="9"/>
            <color indexed="81"/>
            <rFont val="Tahoma"/>
            <family val="2"/>
          </rPr>
          <t xml:space="preserve">- max. 2x pro Quartal abrechenbar </t>
        </r>
      </text>
    </comment>
    <comment ref="A60" authorId="3" shapeId="0" xr:uid="{DA86E707-6298-4F0D-A4FE-C7E87D465B2D}">
      <text>
        <r>
          <rPr>
            <sz val="9"/>
            <color indexed="81"/>
            <rFont val="Segoe UI"/>
            <charset val="1"/>
          </rPr>
          <t> max. 1mal innerhalb von
2 Kalenderjahren, ab
dem vollendeten 35.
Lebensjahr
 eine zusätzliche
Abrechnung der
Zielauftragspauschale
(gleiches
Leistungsdatum) neben
dieser Einzelleistung ist
nicht möglich
(Ausnahme: es werden
weitere per Zielauftrag
angeforderte Leistungen
erbracht)
 wird dem Vertreterarzt
nur in zu begründendem
Ausnahmefall vergütet</t>
        </r>
      </text>
    </comment>
  </commentList>
</comments>
</file>

<file path=xl/sharedStrings.xml><?xml version="1.0" encoding="utf-8"?>
<sst xmlns="http://schemas.openxmlformats.org/spreadsheetml/2006/main" count="83" uniqueCount="73">
  <si>
    <r>
      <t>Praxisangaben</t>
    </r>
    <r>
      <rPr>
        <sz val="10"/>
        <rFont val="Verdana"/>
        <family val="2"/>
      </rPr>
      <t xml:space="preserve"> </t>
    </r>
    <r>
      <rPr>
        <sz val="8"/>
        <rFont val="Verdana"/>
        <family val="2"/>
      </rPr>
      <t>(bitte Eingaben tätigen)</t>
    </r>
  </si>
  <si>
    <t>Eingabefelder</t>
  </si>
  <si>
    <t>Anzahl Eingeschriebene Patienten</t>
  </si>
  <si>
    <t>Qualifikation Psychosomatik</t>
  </si>
  <si>
    <t>VERAH</t>
  </si>
  <si>
    <t>Rahmenbedingungen</t>
  </si>
  <si>
    <t>Zuschlag VERAH auf P3</t>
  </si>
  <si>
    <t>Berechnung der Grundpauschalen</t>
  </si>
  <si>
    <t>Zwischensumme</t>
  </si>
  <si>
    <t>Berechnung der Zuschläge</t>
  </si>
  <si>
    <r>
      <t xml:space="preserve">Berechnung der Einzelleistungen </t>
    </r>
    <r>
      <rPr>
        <sz val="8"/>
        <rFont val="Verdana"/>
        <family val="2"/>
      </rPr>
      <t>(bitte Eingaben tätigen)</t>
    </r>
  </si>
  <si>
    <t>Anzahl</t>
  </si>
  <si>
    <t>01100: Unvorhergesehene Inanspruchnahme I</t>
  </si>
  <si>
    <t>01101: Unvorhergesehene Inanspruchnahme II</t>
  </si>
  <si>
    <t>33012: Schilddrüsen Sonographie</t>
  </si>
  <si>
    <t>01731: Krebsfrüherkennung Mann</t>
  </si>
  <si>
    <t>Berechnung der Fallwerte</t>
  </si>
  <si>
    <t xml:space="preserve">Grundpauschalen </t>
  </si>
  <si>
    <t>Zuschläge</t>
  </si>
  <si>
    <t>Einzelleistungen</t>
  </si>
  <si>
    <t>Gesamtsumme</t>
  </si>
  <si>
    <t>Ø Fallwert 
ohne Einzelleistungen
ohne DMP*</t>
  </si>
  <si>
    <t>Ø Fallwert
mit Einzelleistungen 
ohne DMP*</t>
  </si>
  <si>
    <t xml:space="preserve">  0010: Verlängerte Sprechzeit </t>
  </si>
  <si>
    <t>02310: Versorgung chronischer Wunden</t>
  </si>
  <si>
    <t xml:space="preserve">  4401: Wegepauschalen bis 5 km</t>
  </si>
  <si>
    <t xml:space="preserve">  4402: Wegepauschalen 5,1 km - 10 km</t>
  </si>
  <si>
    <t xml:space="preserve">  4403: Wegepauschalen ab 10,1 km</t>
  </si>
  <si>
    <t>€/ Quartal</t>
  </si>
  <si>
    <t>€/ Leistung</t>
  </si>
  <si>
    <t xml:space="preserve">  1411: ungeplanter eiliger Besuch  </t>
  </si>
  <si>
    <t xml:space="preserve">  1413: Mitbesuch</t>
  </si>
  <si>
    <t xml:space="preserve">  1490: Besuche von Palliativpatienten</t>
  </si>
  <si>
    <t>€/ Jahr</t>
  </si>
  <si>
    <t>33042: Abdominelle Sonographie</t>
  </si>
  <si>
    <t>Anzahl Patienten mit APK - 0 bis 5 Jahre</t>
  </si>
  <si>
    <t xml:space="preserve">Anzahl Patienten mit APK - Gesamt </t>
  </si>
  <si>
    <t>Anzahl Palliativpatient mit Arzt-Patienten-Kontakt (APK)</t>
  </si>
  <si>
    <t>Anzahl Patienten mit APK - 6 bis 59 Jahre</t>
  </si>
  <si>
    <t>Anzahl Patienten mit APK - &gt; 60 Jahre</t>
  </si>
  <si>
    <r>
      <rPr>
        <b/>
        <sz val="12"/>
        <rFont val="Calibri"/>
        <family val="2"/>
      </rPr>
      <t>*</t>
    </r>
    <r>
      <rPr>
        <sz val="9"/>
        <rFont val="Calibri"/>
        <family val="2"/>
      </rPr>
      <t xml:space="preserve">  Der errechnete HZV-Fallwert basiert auf der Eingabe Ihrer Daten und zeigt Ihnen den daraus resultierenden durchschnittlichen Fallwert pro Quartal an. Hinzu kommen weitere Leistungen, die weiter über die Kassenärztliche Vereinigung abgerechnet werden</t>
    </r>
    <r>
      <rPr>
        <b/>
        <sz val="9"/>
        <rFont val="Calibri"/>
        <family val="2"/>
      </rPr>
      <t xml:space="preserve"> (z.B. DMP, Ärztlicher Bereitschaftsdienst)</t>
    </r>
    <r>
      <rPr>
        <sz val="9"/>
        <rFont val="Calibri"/>
        <family val="2"/>
      </rPr>
      <t>. Die von Ihnen mit dieser Tabelle ermittelte Hochrechnung stellt keinen garantierten Honoraranspruch im Rahmen Ihrer zukünftigen Abrechnungen dar.</t>
    </r>
  </si>
  <si>
    <t>P3 Chronikerzuschlag</t>
  </si>
  <si>
    <t>Anzahl chronisch kranke Patienten mit APK</t>
  </si>
  <si>
    <t>BP A - 0 bis 5 Jahre</t>
  </si>
  <si>
    <t>BP B - 6 bis 59 Jahre</t>
  </si>
  <si>
    <t>BP C - &gt;60 Jahre</t>
  </si>
  <si>
    <t>Ja</t>
  </si>
  <si>
    <t>Nein</t>
  </si>
  <si>
    <t>Kontaktpauschale Palliativpatienten</t>
  </si>
  <si>
    <t>BP C - &gt; 60 Jahre</t>
  </si>
  <si>
    <r>
      <t xml:space="preserve">Simulation HZV EK in Nordrhein </t>
    </r>
    <r>
      <rPr>
        <sz val="12"/>
        <rFont val="Verdana"/>
        <family val="2"/>
      </rPr>
      <t>(Quartalsangaben)</t>
    </r>
  </si>
  <si>
    <t xml:space="preserve">  2005: Postoperative hausärztliche Betreuung</t>
  </si>
  <si>
    <t>02311: Behandlung diabetischer Fuß</t>
  </si>
  <si>
    <t>02312: Behandlungskomplex chronisch venöse Ulcera cruris</t>
  </si>
  <si>
    <t xml:space="preserve">  1410: Hausbesuch </t>
  </si>
  <si>
    <t xml:space="preserve">  1414: Heimbesuch</t>
  </si>
  <si>
    <t>Psychosomatik-Zuschlag</t>
  </si>
  <si>
    <t>01732: Präventions-Einzelleistung</t>
  </si>
  <si>
    <t xml:space="preserve">  2304: Überleitungsmanagement (telefonisch)</t>
  </si>
  <si>
    <t xml:space="preserve">  2305: Überleitungsmanagement (persönlich)</t>
  </si>
  <si>
    <t>03240: Hausärztlich-geriatrisches Basisassessment</t>
  </si>
  <si>
    <t xml:space="preserve">  1417: Besuch durch Verah (nur bei Palliativpatienten)</t>
  </si>
  <si>
    <t>00030: LUTS (Lower Urinary Tract Symptoms)</t>
  </si>
  <si>
    <t>00032: Diabetische Neuropathie</t>
  </si>
  <si>
    <t>00034: pAVK</t>
  </si>
  <si>
    <t>00038: Einsatz eines digitalen Moduls zur gemeinsamen Entscheidungsfindung (Shared-Decision-Making)</t>
  </si>
  <si>
    <t>Zuschlag Psychosomatik</t>
  </si>
  <si>
    <t>00031: Nachsorgekontrolle LUTS bei positiven Befund</t>
  </si>
  <si>
    <t>00033: Nachsorgekontrolle diabetische Neurpathie bei positiven Befund</t>
  </si>
  <si>
    <t>00035: Nachsorgekontrolle pAVK bei positiven Befund</t>
  </si>
  <si>
    <t>00036: Chronische Nierenkrankheit</t>
  </si>
  <si>
    <t>00037: Nachsorgekontrolle chronische Nierenkrankheit bei positiven Befund</t>
  </si>
  <si>
    <t>00039: Nachsorgekontrolle Shared Decision Making bei positivem Befund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</si>
</sst>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_-* #,##0.00\ [$€-407]_-;\-* #,##0.00\ [$€-407]_-;_-* &quot;-&quot;??\ [$€-407]_-;_-@_-"/>
    <numFmt numFmtId="166" formatCode="#,##0.00\ &quot;€&quot;"/>
    <numFmt numFmtId="167" formatCode="#,##0\ &quot;€&quot;"/>
  </numFmts>
  <fonts count="22" x14ac:knownFonts="1">
    <font>
      <sz val="10"/>
      <name val="Verdana"/>
    </font>
    <font>
      <sz val="10"/>
      <name val="Verdana"/>
      <family val="2"/>
    </font>
    <font>
      <b/>
      <sz val="16"/>
      <name val="Verdana"/>
      <family val="2"/>
    </font>
    <font>
      <sz val="12"/>
      <name val="Verdana"/>
      <family val="2"/>
    </font>
    <font>
      <b/>
      <sz val="12"/>
      <name val="Verdana"/>
      <family val="2"/>
    </font>
    <font>
      <b/>
      <sz val="10"/>
      <name val="Verdana"/>
      <family val="2"/>
    </font>
    <font>
      <sz val="8"/>
      <name val="Verdana"/>
      <family val="2"/>
    </font>
    <font>
      <b/>
      <sz val="8"/>
      <name val="Verdana"/>
      <family val="2"/>
    </font>
    <font>
      <b/>
      <sz val="9"/>
      <name val="Verdana"/>
      <family val="2"/>
    </font>
    <font>
      <sz val="9"/>
      <name val="Calibri"/>
      <family val="2"/>
    </font>
    <font>
      <b/>
      <sz val="12"/>
      <name val="Calibri"/>
      <family val="2"/>
    </font>
    <font>
      <b/>
      <sz val="9"/>
      <name val="Calibri"/>
      <family val="2"/>
    </font>
    <font>
      <sz val="9"/>
      <color indexed="81"/>
      <name val="Tahoma"/>
      <family val="2"/>
    </font>
    <font>
      <sz val="10"/>
      <name val="Arial"/>
      <family val="2"/>
    </font>
    <font>
      <b/>
      <sz val="9"/>
      <color indexed="81"/>
      <name val="Tahoma"/>
      <family val="2"/>
    </font>
    <font>
      <sz val="11"/>
      <color theme="1"/>
      <name val="Calibri"/>
      <family val="2"/>
      <scheme val="minor"/>
    </font>
    <font>
      <sz val="10"/>
      <color theme="1"/>
      <name val="Arial"/>
      <family val="2"/>
    </font>
    <font>
      <sz val="10"/>
      <color theme="1"/>
      <name val="Verdana"/>
      <family val="2"/>
    </font>
    <font>
      <sz val="9"/>
      <name val="Calibri"/>
      <family val="2"/>
      <scheme val="minor"/>
    </font>
    <font>
      <sz val="10"/>
      <name val="Verdana"/>
      <family val="2"/>
    </font>
    <font>
      <sz val="9"/>
      <color indexed="81"/>
      <name val="Segoe UI"/>
      <family val="2"/>
    </font>
    <font>
      <sz val="9"/>
      <color indexed="81"/>
      <name val="Segoe UI"/>
      <charset val="1"/>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164" fontId="15" fillId="0" borderId="0" applyFont="0" applyFill="0" applyBorder="0" applyAlignment="0" applyProtection="0"/>
    <xf numFmtId="0" fontId="16" fillId="2" borderId="20" applyNumberFormat="0" applyFont="0" applyAlignment="0" applyProtection="0"/>
    <xf numFmtId="9" fontId="15" fillId="0" borderId="0" applyFont="0" applyFill="0" applyBorder="0" applyAlignment="0" applyProtection="0"/>
    <xf numFmtId="0" fontId="1" fillId="0" borderId="0"/>
    <xf numFmtId="0" fontId="13" fillId="0" borderId="0"/>
    <xf numFmtId="0" fontId="15" fillId="0" borderId="0"/>
    <xf numFmtId="0" fontId="15" fillId="0" borderId="0"/>
    <xf numFmtId="0" fontId="13" fillId="0" borderId="0"/>
    <xf numFmtId="44" fontId="15" fillId="0" borderId="0" applyFont="0" applyFill="0" applyBorder="0" applyAlignment="0" applyProtection="0"/>
    <xf numFmtId="44" fontId="19" fillId="0" borderId="0" applyFont="0" applyFill="0" applyBorder="0" applyAlignment="0" applyProtection="0"/>
  </cellStyleXfs>
  <cellXfs count="106">
    <xf numFmtId="0" fontId="0" fillId="0" borderId="0" xfId="0"/>
    <xf numFmtId="0" fontId="4" fillId="3" borderId="0" xfId="4" applyFont="1" applyFill="1" applyBorder="1" applyAlignment="1" applyProtection="1">
      <protection locked="0"/>
    </xf>
    <xf numFmtId="0" fontId="1" fillId="3" borderId="0" xfId="4" applyFill="1" applyProtection="1">
      <protection locked="0"/>
    </xf>
    <xf numFmtId="0" fontId="1" fillId="0" borderId="0" xfId="4" applyProtection="1">
      <protection locked="0"/>
    </xf>
    <xf numFmtId="0" fontId="2" fillId="3" borderId="0" xfId="4" applyFont="1" applyFill="1" applyBorder="1" applyAlignment="1" applyProtection="1">
      <protection locked="0"/>
    </xf>
    <xf numFmtId="0" fontId="1" fillId="3" borderId="0" xfId="4" applyFill="1" applyProtection="1">
      <protection hidden="1"/>
    </xf>
    <xf numFmtId="0" fontId="1" fillId="4" borderId="1" xfId="4" applyFill="1" applyBorder="1" applyProtection="1">
      <protection locked="0"/>
    </xf>
    <xf numFmtId="0" fontId="7" fillId="3" borderId="0" xfId="4" applyFont="1" applyFill="1" applyAlignment="1" applyProtection="1">
      <alignment vertical="center"/>
      <protection locked="0"/>
    </xf>
    <xf numFmtId="0" fontId="7" fillId="4" borderId="3" xfId="4" applyFont="1" applyFill="1" applyBorder="1" applyAlignment="1" applyProtection="1">
      <alignment horizontal="center" vertical="center"/>
      <protection locked="0"/>
    </xf>
    <xf numFmtId="0" fontId="7" fillId="4" borderId="5" xfId="4"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0" fillId="3" borderId="0" xfId="0" applyFill="1" applyProtection="1">
      <protection locked="0"/>
    </xf>
    <xf numFmtId="0" fontId="17" fillId="3" borderId="0" xfId="0" applyFont="1" applyFill="1" applyProtection="1">
      <protection locked="0"/>
    </xf>
    <xf numFmtId="0" fontId="7" fillId="4" borderId="8" xfId="4" applyFont="1" applyFill="1" applyBorder="1" applyAlignment="1" applyProtection="1">
      <alignment horizontal="center" vertical="center"/>
      <protection locked="0"/>
    </xf>
    <xf numFmtId="0" fontId="7" fillId="3" borderId="0" xfId="4" applyFont="1" applyFill="1" applyBorder="1" applyAlignment="1" applyProtection="1">
      <alignment horizontal="left"/>
      <protection locked="0"/>
    </xf>
    <xf numFmtId="0" fontId="7" fillId="3" borderId="0" xfId="4" applyFont="1" applyFill="1" applyBorder="1" applyAlignment="1" applyProtection="1">
      <alignment horizontal="center" vertical="center"/>
      <protection locked="0"/>
    </xf>
    <xf numFmtId="0" fontId="8" fillId="5" borderId="2" xfId="4" applyFont="1" applyFill="1" applyBorder="1" applyAlignment="1" applyProtection="1">
      <alignment horizontal="center" vertical="center"/>
    </xf>
    <xf numFmtId="0" fontId="7" fillId="3" borderId="0" xfId="4" applyFont="1" applyFill="1" applyBorder="1" applyAlignment="1" applyProtection="1">
      <alignment horizontal="left"/>
    </xf>
    <xf numFmtId="0" fontId="7" fillId="3" borderId="0" xfId="4" applyFont="1" applyFill="1" applyBorder="1" applyAlignment="1" applyProtection="1">
      <alignment horizontal="center" vertical="center"/>
    </xf>
    <xf numFmtId="0" fontId="1" fillId="3" borderId="0" xfId="4" applyFill="1" applyProtection="1"/>
    <xf numFmtId="0" fontId="6" fillId="3" borderId="0" xfId="4" applyFont="1" applyFill="1" applyBorder="1" applyProtection="1"/>
    <xf numFmtId="165" fontId="8" fillId="5" borderId="11" xfId="4" applyNumberFormat="1" applyFont="1" applyFill="1" applyBorder="1" applyAlignment="1" applyProtection="1"/>
    <xf numFmtId="0" fontId="7" fillId="3" borderId="0" xfId="4" applyFont="1" applyFill="1" applyBorder="1" applyProtection="1">
      <protection locked="0" hidden="1"/>
    </xf>
    <xf numFmtId="2" fontId="7" fillId="3" borderId="0" xfId="4" applyNumberFormat="1" applyFont="1" applyFill="1" applyBorder="1" applyProtection="1">
      <protection locked="0" hidden="1"/>
    </xf>
    <xf numFmtId="0" fontId="1" fillId="3" borderId="0" xfId="4" applyFill="1" applyBorder="1" applyProtection="1">
      <protection locked="0"/>
    </xf>
    <xf numFmtId="0" fontId="7" fillId="3" borderId="0" xfId="4" applyFont="1" applyFill="1" applyBorder="1" applyProtection="1"/>
    <xf numFmtId="0" fontId="6" fillId="3" borderId="0" xfId="4" applyFont="1" applyFill="1" applyProtection="1"/>
    <xf numFmtId="0" fontId="8" fillId="5" borderId="1" xfId="4" applyFont="1" applyFill="1" applyBorder="1" applyAlignment="1" applyProtection="1">
      <alignment horizontal="left" vertical="center"/>
    </xf>
    <xf numFmtId="0" fontId="8" fillId="5" borderId="11" xfId="4" applyFont="1" applyFill="1" applyBorder="1" applyAlignment="1" applyProtection="1">
      <alignment horizontal="center" vertical="center"/>
      <protection hidden="1"/>
    </xf>
    <xf numFmtId="0" fontId="8" fillId="5" borderId="1" xfId="4" applyFont="1" applyFill="1" applyBorder="1" applyAlignment="1" applyProtection="1">
      <alignment horizontal="right" vertical="center" wrapText="1"/>
    </xf>
    <xf numFmtId="0" fontId="8" fillId="5" borderId="10" xfId="4" applyFont="1" applyFill="1" applyBorder="1" applyAlignment="1" applyProtection="1">
      <alignment horizontal="left"/>
    </xf>
    <xf numFmtId="166" fontId="8" fillId="5" borderId="13" xfId="4" applyNumberFormat="1" applyFont="1" applyFill="1" applyBorder="1" applyAlignment="1" applyProtection="1"/>
    <xf numFmtId="0" fontId="1" fillId="0" borderId="0" xfId="4" applyProtection="1"/>
    <xf numFmtId="166" fontId="8" fillId="3" borderId="0" xfId="4" applyNumberFormat="1" applyFont="1" applyFill="1" applyBorder="1" applyAlignment="1" applyProtection="1"/>
    <xf numFmtId="0" fontId="7" fillId="4" borderId="6" xfId="4" applyFont="1" applyFill="1" applyBorder="1" applyAlignment="1" applyProtection="1">
      <alignment horizontal="center" vertical="center"/>
      <protection locked="0"/>
    </xf>
    <xf numFmtId="165" fontId="6" fillId="3" borderId="12" xfId="4" applyNumberFormat="1" applyFont="1" applyFill="1" applyBorder="1" applyAlignment="1" applyProtection="1">
      <alignment horizontal="center"/>
    </xf>
    <xf numFmtId="165" fontId="6" fillId="3" borderId="9" xfId="4" applyNumberFormat="1" applyFont="1" applyFill="1" applyBorder="1" applyAlignment="1" applyProtection="1">
      <alignment horizontal="center"/>
    </xf>
    <xf numFmtId="165" fontId="6" fillId="3" borderId="9" xfId="0" applyNumberFormat="1" applyFont="1" applyFill="1" applyBorder="1" applyAlignment="1" applyProtection="1">
      <alignment horizontal="center"/>
    </xf>
    <xf numFmtId="165" fontId="6" fillId="3" borderId="10" xfId="4" applyNumberFormat="1" applyFont="1" applyFill="1" applyBorder="1" applyAlignment="1" applyProtection="1">
      <alignment horizontal="center"/>
    </xf>
    <xf numFmtId="165" fontId="6" fillId="3" borderId="2" xfId="4" applyNumberFormat="1" applyFont="1" applyFill="1" applyBorder="1" applyProtection="1"/>
    <xf numFmtId="165" fontId="6" fillId="3" borderId="4" xfId="4" applyNumberFormat="1" applyFont="1" applyFill="1" applyBorder="1" applyProtection="1"/>
    <xf numFmtId="165" fontId="6" fillId="3" borderId="4" xfId="0" applyNumberFormat="1" applyFont="1" applyFill="1" applyBorder="1" applyProtection="1"/>
    <xf numFmtId="0" fontId="8" fillId="5" borderId="2" xfId="4" applyFont="1" applyFill="1" applyBorder="1" applyAlignment="1" applyProtection="1">
      <alignment horizontal="right" vertical="center" wrapText="1"/>
    </xf>
    <xf numFmtId="0" fontId="8" fillId="5" borderId="14" xfId="4" applyFont="1" applyFill="1" applyBorder="1" applyAlignment="1" applyProtection="1">
      <alignment horizontal="left" vertical="center"/>
    </xf>
    <xf numFmtId="0" fontId="6" fillId="3" borderId="15" xfId="4" applyFont="1" applyFill="1" applyBorder="1" applyProtection="1"/>
    <xf numFmtId="0" fontId="6" fillId="3" borderId="0" xfId="0" applyFont="1" applyFill="1" applyBorder="1" applyProtection="1"/>
    <xf numFmtId="0" fontId="6" fillId="3" borderId="16" xfId="4" applyFont="1" applyFill="1" applyBorder="1" applyProtection="1"/>
    <xf numFmtId="0" fontId="6" fillId="3" borderId="2" xfId="0" applyFont="1" applyFill="1" applyBorder="1" applyProtection="1"/>
    <xf numFmtId="0" fontId="8" fillId="5" borderId="2" xfId="4" applyFont="1" applyFill="1" applyBorder="1" applyAlignment="1" applyProtection="1">
      <alignment horizontal="left" vertical="center"/>
      <protection hidden="1"/>
    </xf>
    <xf numFmtId="0" fontId="8" fillId="5" borderId="1" xfId="4" applyFont="1" applyFill="1" applyBorder="1" applyAlignment="1" applyProtection="1">
      <alignment horizontal="center" vertical="center" wrapText="1"/>
      <protection hidden="1"/>
    </xf>
    <xf numFmtId="0" fontId="8" fillId="5" borderId="14" xfId="4" applyFont="1" applyFill="1" applyBorder="1" applyAlignment="1" applyProtection="1">
      <alignment horizontal="center" vertical="center" wrapText="1"/>
      <protection hidden="1"/>
    </xf>
    <xf numFmtId="0" fontId="6" fillId="3" borderId="2" xfId="4" applyFont="1" applyFill="1" applyBorder="1" applyProtection="1">
      <protection hidden="1"/>
    </xf>
    <xf numFmtId="165" fontId="6" fillId="3" borderId="2" xfId="4" applyNumberFormat="1" applyFont="1" applyFill="1" applyBorder="1" applyProtection="1">
      <protection hidden="1"/>
    </xf>
    <xf numFmtId="165" fontId="6" fillId="3" borderId="2" xfId="4" applyNumberFormat="1" applyFont="1" applyFill="1" applyBorder="1" applyAlignment="1" applyProtection="1">
      <protection hidden="1"/>
    </xf>
    <xf numFmtId="0" fontId="6" fillId="3" borderId="4" xfId="4" applyFont="1" applyFill="1" applyBorder="1" applyProtection="1">
      <protection hidden="1"/>
    </xf>
    <xf numFmtId="165" fontId="6" fillId="3" borderId="4" xfId="4" applyNumberFormat="1" applyFont="1" applyFill="1" applyBorder="1" applyProtection="1">
      <protection hidden="1"/>
    </xf>
    <xf numFmtId="165" fontId="6" fillId="3" borderId="4" xfId="4" applyNumberFormat="1" applyFont="1" applyFill="1" applyBorder="1" applyAlignment="1" applyProtection="1">
      <protection hidden="1"/>
    </xf>
    <xf numFmtId="165" fontId="6" fillId="3" borderId="7" xfId="0" applyNumberFormat="1" applyFont="1" applyFill="1" applyBorder="1" applyProtection="1">
      <protection hidden="1"/>
    </xf>
    <xf numFmtId="0" fontId="7" fillId="3" borderId="0" xfId="4" applyFont="1" applyFill="1" applyBorder="1" applyAlignment="1" applyProtection="1">
      <alignment horizontal="right"/>
      <protection hidden="1"/>
    </xf>
    <xf numFmtId="0" fontId="8" fillId="5" borderId="10" xfId="4" applyFont="1" applyFill="1" applyBorder="1" applyProtection="1">
      <protection hidden="1"/>
    </xf>
    <xf numFmtId="165" fontId="8" fillId="5" borderId="13" xfId="4" applyNumberFormat="1" applyFont="1" applyFill="1" applyBorder="1" applyAlignment="1" applyProtection="1">
      <protection hidden="1"/>
    </xf>
    <xf numFmtId="0" fontId="8" fillId="5" borderId="12" xfId="4" applyFont="1" applyFill="1" applyBorder="1" applyAlignment="1" applyProtection="1">
      <alignment horizontal="left" vertical="center"/>
      <protection hidden="1"/>
    </xf>
    <xf numFmtId="167" fontId="8" fillId="5" borderId="14" xfId="4" applyNumberFormat="1" applyFont="1" applyFill="1" applyBorder="1" applyAlignment="1" applyProtection="1">
      <alignment horizontal="right" vertical="center"/>
      <protection hidden="1"/>
    </xf>
    <xf numFmtId="0" fontId="7" fillId="3" borderId="12" xfId="4" applyFont="1" applyFill="1" applyBorder="1" applyAlignment="1" applyProtection="1">
      <alignment horizontal="left"/>
      <protection hidden="1"/>
    </xf>
    <xf numFmtId="165" fontId="8" fillId="3" borderId="14" xfId="4" applyNumberFormat="1" applyFont="1" applyFill="1" applyBorder="1" applyAlignment="1" applyProtection="1">
      <protection hidden="1"/>
    </xf>
    <xf numFmtId="0" fontId="7" fillId="3" borderId="9" xfId="4" applyFont="1" applyFill="1" applyBorder="1" applyAlignment="1" applyProtection="1">
      <alignment horizontal="left"/>
      <protection hidden="1"/>
    </xf>
    <xf numFmtId="165" fontId="8" fillId="3" borderId="18" xfId="4" applyNumberFormat="1" applyFont="1" applyFill="1" applyBorder="1" applyAlignment="1" applyProtection="1">
      <protection hidden="1"/>
    </xf>
    <xf numFmtId="0" fontId="7" fillId="3" borderId="10" xfId="4" applyFont="1" applyFill="1" applyBorder="1" applyAlignment="1" applyProtection="1">
      <alignment horizontal="left"/>
      <protection hidden="1"/>
    </xf>
    <xf numFmtId="165" fontId="8" fillId="3" borderId="13" xfId="4" applyNumberFormat="1" applyFont="1" applyFill="1" applyBorder="1" applyAlignment="1" applyProtection="1">
      <protection hidden="1"/>
    </xf>
    <xf numFmtId="0" fontId="8" fillId="5" borderId="10" xfId="4" applyFont="1" applyFill="1" applyBorder="1" applyAlignment="1" applyProtection="1">
      <alignment horizontal="left"/>
      <protection hidden="1"/>
    </xf>
    <xf numFmtId="0" fontId="6" fillId="3" borderId="13" xfId="4" applyFont="1" applyFill="1" applyBorder="1" applyProtection="1"/>
    <xf numFmtId="0" fontId="6" fillId="3" borderId="2" xfId="4" applyFont="1" applyFill="1" applyBorder="1" applyAlignment="1" applyProtection="1">
      <alignment horizontal="left"/>
    </xf>
    <xf numFmtId="0" fontId="6" fillId="3" borderId="4" xfId="4" applyFont="1" applyFill="1" applyBorder="1" applyAlignment="1" applyProtection="1">
      <alignment horizontal="left"/>
    </xf>
    <xf numFmtId="0" fontId="6" fillId="3" borderId="4" xfId="0" applyFont="1" applyFill="1" applyBorder="1" applyAlignment="1" applyProtection="1">
      <alignment horizontal="left"/>
    </xf>
    <xf numFmtId="0" fontId="6" fillId="3" borderId="7" xfId="4" applyFont="1" applyFill="1" applyBorder="1" applyAlignment="1" applyProtection="1">
      <alignment horizontal="left"/>
    </xf>
    <xf numFmtId="165" fontId="6" fillId="0" borderId="7" xfId="4" applyNumberFormat="1" applyFont="1" applyFill="1" applyBorder="1" applyProtection="1"/>
    <xf numFmtId="165" fontId="6" fillId="0" borderId="4" xfId="4" applyNumberFormat="1" applyFont="1" applyFill="1" applyBorder="1" applyAlignment="1">
      <alignment horizontal="right"/>
    </xf>
    <xf numFmtId="0" fontId="6" fillId="4" borderId="6" xfId="4" applyFont="1" applyFill="1" applyBorder="1" applyAlignment="1" applyProtection="1">
      <alignment horizontal="center"/>
      <protection locked="0"/>
    </xf>
    <xf numFmtId="0" fontId="6" fillId="4" borderId="7" xfId="4" applyFont="1" applyFill="1" applyBorder="1" applyAlignment="1" applyProtection="1">
      <alignment horizontal="center"/>
      <protection locked="0"/>
    </xf>
    <xf numFmtId="0" fontId="6" fillId="4" borderId="3" xfId="4" applyFont="1" applyFill="1" applyBorder="1" applyAlignment="1" applyProtection="1">
      <alignment horizontal="center"/>
      <protection locked="0"/>
    </xf>
    <xf numFmtId="0" fontId="6" fillId="4" borderId="5" xfId="4" applyFont="1" applyFill="1" applyBorder="1" applyAlignment="1" applyProtection="1">
      <alignment horizontal="center"/>
      <protection locked="0"/>
    </xf>
    <xf numFmtId="0" fontId="6" fillId="3" borderId="2" xfId="4" applyFont="1" applyFill="1" applyBorder="1" applyAlignment="1" applyProtection="1">
      <alignment wrapText="1"/>
    </xf>
    <xf numFmtId="0" fontId="6" fillId="3" borderId="4" xfId="4" applyFont="1" applyFill="1" applyBorder="1" applyProtection="1"/>
    <xf numFmtId="0" fontId="6" fillId="3" borderId="4" xfId="0" applyFont="1" applyFill="1" applyBorder="1" applyProtection="1"/>
    <xf numFmtId="0" fontId="6" fillId="0" borderId="4" xfId="4" applyFont="1" applyFill="1" applyBorder="1" applyAlignment="1">
      <alignment wrapText="1"/>
    </xf>
    <xf numFmtId="0" fontId="6" fillId="3" borderId="7" xfId="4" applyFont="1" applyFill="1" applyBorder="1" applyProtection="1"/>
    <xf numFmtId="165" fontId="6" fillId="3" borderId="2" xfId="4" applyNumberFormat="1" applyFont="1" applyFill="1" applyBorder="1" applyAlignment="1" applyProtection="1">
      <alignment horizontal="right"/>
    </xf>
    <xf numFmtId="165" fontId="6" fillId="3" borderId="4" xfId="4" applyNumberFormat="1" applyFont="1" applyFill="1" applyBorder="1" applyAlignment="1" applyProtection="1">
      <alignment horizontal="right"/>
    </xf>
    <xf numFmtId="165" fontId="6" fillId="3" borderId="7" xfId="4" applyNumberFormat="1" applyFont="1" applyFill="1" applyBorder="1" applyAlignment="1" applyProtection="1">
      <alignment horizontal="right"/>
    </xf>
    <xf numFmtId="0" fontId="8" fillId="5" borderId="2" xfId="4" applyFont="1" applyFill="1" applyBorder="1" applyAlignment="1" applyProtection="1">
      <alignment horizontal="left" vertical="center" wrapText="1"/>
      <protection hidden="1"/>
    </xf>
    <xf numFmtId="0" fontId="8" fillId="5" borderId="4" xfId="4" applyFont="1" applyFill="1" applyBorder="1" applyAlignment="1" applyProtection="1">
      <alignment horizontal="left" vertical="center" wrapText="1"/>
      <protection hidden="1"/>
    </xf>
    <xf numFmtId="0" fontId="8" fillId="5" borderId="7" xfId="4" applyFont="1" applyFill="1" applyBorder="1" applyAlignment="1" applyProtection="1">
      <alignment horizontal="left" vertical="center" wrapText="1"/>
      <protection hidden="1"/>
    </xf>
    <xf numFmtId="44" fontId="5" fillId="3" borderId="2" xfId="10" applyFont="1" applyFill="1" applyBorder="1" applyAlignment="1" applyProtection="1">
      <alignment horizontal="right" vertical="center"/>
      <protection hidden="1"/>
    </xf>
    <xf numFmtId="44" fontId="5" fillId="3" borderId="4" xfId="10" applyFont="1" applyFill="1" applyBorder="1" applyAlignment="1" applyProtection="1">
      <alignment horizontal="right" vertical="center"/>
      <protection hidden="1"/>
    </xf>
    <xf numFmtId="44" fontId="5" fillId="3" borderId="7" xfId="10" applyFont="1" applyFill="1" applyBorder="1" applyAlignment="1" applyProtection="1">
      <alignment horizontal="right" vertical="center"/>
      <protection hidden="1"/>
    </xf>
    <xf numFmtId="0" fontId="9" fillId="3" borderId="0" xfId="4" applyFont="1" applyFill="1" applyAlignment="1" applyProtection="1">
      <alignment horizontal="left" vertical="center" wrapText="1"/>
    </xf>
    <xf numFmtId="0" fontId="9" fillId="3" borderId="0" xfId="4" applyFont="1" applyFill="1" applyAlignment="1" applyProtection="1">
      <alignment horizontal="left" vertical="top" wrapText="1"/>
    </xf>
    <xf numFmtId="0" fontId="18" fillId="3" borderId="0" xfId="4" applyFont="1" applyFill="1" applyAlignment="1" applyProtection="1">
      <alignment horizontal="left" vertical="top" wrapText="1"/>
    </xf>
    <xf numFmtId="0" fontId="5" fillId="5" borderId="19" xfId="4" applyFont="1" applyFill="1" applyBorder="1" applyAlignment="1" applyProtection="1">
      <alignment horizontal="left" vertical="center"/>
      <protection locked="0"/>
    </xf>
    <xf numFmtId="0" fontId="5" fillId="5" borderId="11" xfId="4" applyFont="1" applyFill="1" applyBorder="1" applyAlignment="1" applyProtection="1">
      <alignment horizontal="left" vertical="center"/>
      <protection locked="0"/>
    </xf>
    <xf numFmtId="0" fontId="8" fillId="5" borderId="17" xfId="4" applyFont="1" applyFill="1" applyBorder="1" applyAlignment="1" applyProtection="1">
      <alignment horizontal="right" vertical="center"/>
    </xf>
    <xf numFmtId="0" fontId="8" fillId="5" borderId="11" xfId="4" applyFont="1" applyFill="1" applyBorder="1" applyAlignment="1" applyProtection="1">
      <alignment horizontal="right" vertical="center"/>
    </xf>
    <xf numFmtId="165" fontId="6" fillId="3" borderId="12" xfId="4" applyNumberFormat="1" applyFont="1" applyFill="1" applyBorder="1" applyAlignment="1" applyProtection="1">
      <alignment horizontal="right"/>
      <protection hidden="1"/>
    </xf>
    <xf numFmtId="165" fontId="6" fillId="3" borderId="14" xfId="4" applyNumberFormat="1" applyFont="1" applyFill="1" applyBorder="1" applyAlignment="1" applyProtection="1">
      <alignment horizontal="right"/>
      <protection hidden="1"/>
    </xf>
    <xf numFmtId="165" fontId="6" fillId="3" borderId="16" xfId="4" applyNumberFormat="1" applyFont="1" applyFill="1" applyBorder="1" applyAlignment="1" applyProtection="1">
      <alignment horizontal="right"/>
      <protection hidden="1"/>
    </xf>
    <xf numFmtId="165" fontId="6" fillId="3" borderId="13" xfId="4" applyNumberFormat="1" applyFont="1" applyFill="1" applyBorder="1" applyAlignment="1" applyProtection="1">
      <alignment horizontal="right"/>
      <protection hidden="1"/>
    </xf>
  </cellXfs>
  <cellStyles count="11">
    <cellStyle name="Komma 2" xfId="1" xr:uid="{00000000-0005-0000-0000-000000000000}"/>
    <cellStyle name="Notiz 2" xfId="2" xr:uid="{00000000-0005-0000-0000-000001000000}"/>
    <cellStyle name="Prozent 2" xfId="3" xr:uid="{00000000-0005-0000-0000-000002000000}"/>
    <cellStyle name="Standard" xfId="0" builtinId="0"/>
    <cellStyle name="Standard 2" xfId="4" xr:uid="{00000000-0005-0000-0000-000004000000}"/>
    <cellStyle name="Standard 2 2" xfId="5" xr:uid="{00000000-0005-0000-0000-000005000000}"/>
    <cellStyle name="Standard 3" xfId="6" xr:uid="{00000000-0005-0000-0000-000006000000}"/>
    <cellStyle name="Standard 4" xfId="7" xr:uid="{00000000-0005-0000-0000-000007000000}"/>
    <cellStyle name="Standard 5" xfId="8" xr:uid="{00000000-0005-0000-0000-000008000000}"/>
    <cellStyle name="Währung" xfId="10" builtinId="4"/>
    <cellStyle name="Währung 2" xfId="9" xr:uid="{00000000-0005-0000-0000-00000A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413"/>
  <sheetViews>
    <sheetView tabSelected="1" topLeftCell="A45" workbookViewId="0">
      <selection activeCell="G82" sqref="G82"/>
    </sheetView>
  </sheetViews>
  <sheetFormatPr baseColWidth="10" defaultRowHeight="12.75" outlineLevelRow="1" x14ac:dyDescent="0.2"/>
  <cols>
    <col min="1" max="1" width="89.125" style="3" customWidth="1"/>
    <col min="2" max="2" width="18.875" style="3" customWidth="1"/>
    <col min="3" max="3" width="17.875" style="3" customWidth="1"/>
    <col min="4" max="4" width="2.75" style="3" customWidth="1"/>
    <col min="5" max="5" width="19.75" style="3" customWidth="1"/>
    <col min="6" max="6" width="0" hidden="1" customWidth="1"/>
  </cols>
  <sheetData>
    <row r="1" spans="1:107" ht="19.5" x14ac:dyDescent="0.25">
      <c r="A1" s="4" t="s">
        <v>50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row>
    <row r="2" spans="1:107" ht="19.5" x14ac:dyDescent="0.25">
      <c r="A2" s="4"/>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row>
    <row r="3" spans="1:107" ht="15.75"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107" ht="13.5" thickBot="1" x14ac:dyDescent="0.25">
      <c r="A4" s="98" t="s">
        <v>0</v>
      </c>
      <c r="B4" s="99"/>
      <c r="C4" s="2"/>
      <c r="D4" s="6"/>
      <c r="E4" s="7" t="s">
        <v>1</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row>
    <row r="5" spans="1:107" x14ac:dyDescent="0.2">
      <c r="A5" s="71" t="s">
        <v>2</v>
      </c>
      <c r="B5" s="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row>
    <row r="6" spans="1:107" x14ac:dyDescent="0.2">
      <c r="A6" s="72" t="s">
        <v>37</v>
      </c>
      <c r="B6" s="34"/>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row>
    <row r="7" spans="1:107" x14ac:dyDescent="0.2">
      <c r="A7" s="72" t="s">
        <v>36</v>
      </c>
      <c r="B7" s="9">
        <f>SUM(B8:B10)</f>
        <v>0</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row>
    <row r="8" spans="1:107" x14ac:dyDescent="0.2">
      <c r="A8" s="72" t="s">
        <v>35</v>
      </c>
      <c r="B8" s="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row>
    <row r="9" spans="1:107" x14ac:dyDescent="0.2">
      <c r="A9" s="72" t="s">
        <v>38</v>
      </c>
      <c r="B9" s="9"/>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row>
    <row r="10" spans="1:107" x14ac:dyDescent="0.2">
      <c r="A10" s="72" t="s">
        <v>39</v>
      </c>
      <c r="B10" s="9"/>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row>
    <row r="11" spans="1:107" x14ac:dyDescent="0.2">
      <c r="A11" s="72" t="s">
        <v>42</v>
      </c>
      <c r="B11" s="9"/>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row>
    <row r="12" spans="1:107" x14ac:dyDescent="0.2">
      <c r="A12" s="73" t="s">
        <v>3</v>
      </c>
      <c r="B12" s="10"/>
      <c r="C12" s="11"/>
      <c r="D12" s="11"/>
      <c r="E12" s="12"/>
      <c r="F12" s="2" t="s">
        <v>46</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row>
    <row r="13" spans="1:107" ht="13.5" thickBot="1" x14ac:dyDescent="0.25">
      <c r="A13" s="74" t="s">
        <v>4</v>
      </c>
      <c r="B13" s="13"/>
      <c r="C13" s="2"/>
      <c r="D13" s="2"/>
      <c r="E13" s="2"/>
      <c r="F13" s="2" t="s">
        <v>47</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row>
    <row r="14" spans="1:107" ht="13.5" thickBot="1" x14ac:dyDescent="0.25">
      <c r="A14" s="14"/>
      <c r="B14" s="15"/>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107" ht="13.5" hidden="1" outlineLevel="1" thickBot="1" x14ac:dyDescent="0.25">
      <c r="A15" s="43" t="s">
        <v>5</v>
      </c>
      <c r="B15" s="16" t="s">
        <v>33</v>
      </c>
      <c r="C15" s="42" t="s">
        <v>28</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row>
    <row r="16" spans="1:107" hidden="1" outlineLevel="1" x14ac:dyDescent="0.2">
      <c r="A16" s="44" t="s">
        <v>48</v>
      </c>
      <c r="B16" s="35">
        <f>C16*4</f>
        <v>400</v>
      </c>
      <c r="C16" s="39">
        <v>100</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row>
    <row r="17" spans="1:76" hidden="1" outlineLevel="1" x14ac:dyDescent="0.2">
      <c r="A17" s="20" t="s">
        <v>43</v>
      </c>
      <c r="B17" s="36">
        <f>C17*4</f>
        <v>156</v>
      </c>
      <c r="C17" s="40">
        <v>39</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row>
    <row r="18" spans="1:76" hidden="1" outlineLevel="1" x14ac:dyDescent="0.2">
      <c r="A18" s="20" t="s">
        <v>44</v>
      </c>
      <c r="B18" s="36">
        <f t="shared" ref="B18:B22" si="0">C18*4</f>
        <v>128</v>
      </c>
      <c r="C18" s="40">
        <v>32</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row>
    <row r="19" spans="1:76" hidden="1" outlineLevel="1" x14ac:dyDescent="0.2">
      <c r="A19" s="20" t="s">
        <v>45</v>
      </c>
      <c r="B19" s="36">
        <f t="shared" si="0"/>
        <v>176</v>
      </c>
      <c r="C19" s="40">
        <v>44</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row>
    <row r="20" spans="1:76" hidden="1" outlineLevel="1" x14ac:dyDescent="0.2">
      <c r="A20" s="45" t="s">
        <v>41</v>
      </c>
      <c r="B20" s="36">
        <f t="shared" si="0"/>
        <v>100</v>
      </c>
      <c r="C20" s="41">
        <v>25</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row>
    <row r="21" spans="1:76" hidden="1" outlineLevel="1" x14ac:dyDescent="0.2">
      <c r="A21" s="45" t="s">
        <v>66</v>
      </c>
      <c r="B21" s="37">
        <f t="shared" si="0"/>
        <v>8</v>
      </c>
      <c r="C21" s="41">
        <v>2</v>
      </c>
      <c r="D21" s="11"/>
      <c r="E21" s="11"/>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row>
    <row r="22" spans="1:76" ht="13.5" hidden="1" outlineLevel="1" thickBot="1" x14ac:dyDescent="0.25">
      <c r="A22" s="46" t="s">
        <v>6</v>
      </c>
      <c r="B22" s="38">
        <f t="shared" si="0"/>
        <v>32</v>
      </c>
      <c r="C22" s="75">
        <v>8</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row>
    <row r="23" spans="1:76" ht="13.5" hidden="1" outlineLevel="1" thickBot="1" x14ac:dyDescent="0.25">
      <c r="A23" s="17"/>
      <c r="B23" s="18"/>
      <c r="C23" s="19"/>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row>
    <row r="24" spans="1:76" ht="13.5" collapsed="1" thickBot="1" x14ac:dyDescent="0.25">
      <c r="A24" s="48" t="s">
        <v>7</v>
      </c>
      <c r="B24" s="49" t="s">
        <v>29</v>
      </c>
      <c r="C24" s="50" t="s">
        <v>28</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row>
    <row r="25" spans="1:76" x14ac:dyDescent="0.2">
      <c r="A25" s="51" t="s">
        <v>48</v>
      </c>
      <c r="B25" s="52">
        <v>100</v>
      </c>
      <c r="C25" s="53">
        <f>B25*B6</f>
        <v>0</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row>
    <row r="26" spans="1:76" x14ac:dyDescent="0.2">
      <c r="A26" s="54" t="s">
        <v>43</v>
      </c>
      <c r="B26" s="55">
        <v>39</v>
      </c>
      <c r="C26" s="56">
        <f>B26*B8</f>
        <v>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row>
    <row r="27" spans="1:76" x14ac:dyDescent="0.2">
      <c r="A27" s="54" t="s">
        <v>44</v>
      </c>
      <c r="B27" s="55">
        <v>32</v>
      </c>
      <c r="C27" s="56">
        <f>B27*B9</f>
        <v>0</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row>
    <row r="28" spans="1:76" x14ac:dyDescent="0.2">
      <c r="A28" s="54" t="s">
        <v>49</v>
      </c>
      <c r="B28" s="55">
        <v>44</v>
      </c>
      <c r="C28" s="56">
        <f>B28*B10</f>
        <v>0</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row>
    <row r="29" spans="1:76" ht="13.5" thickBot="1" x14ac:dyDescent="0.25">
      <c r="A29" s="46" t="s">
        <v>41</v>
      </c>
      <c r="B29" s="57">
        <v>25</v>
      </c>
      <c r="C29" s="56">
        <f>B29*B11</f>
        <v>0</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row>
    <row r="30" spans="1:76" ht="13.5" thickBot="1" x14ac:dyDescent="0.25">
      <c r="A30" s="58"/>
      <c r="B30" s="59" t="s">
        <v>8</v>
      </c>
      <c r="C30" s="21">
        <f>SUM(C25:C29)</f>
        <v>0</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row>
    <row r="31" spans="1:76" ht="13.5" thickBot="1" x14ac:dyDescent="0.25">
      <c r="A31" s="20"/>
      <c r="B31" s="18"/>
      <c r="C31" s="19"/>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row>
    <row r="32" spans="1:76" ht="13.5" thickBot="1" x14ac:dyDescent="0.25">
      <c r="A32" s="27" t="s">
        <v>9</v>
      </c>
      <c r="B32" s="100" t="s">
        <v>28</v>
      </c>
      <c r="C32" s="10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row>
    <row r="33" spans="1:76" x14ac:dyDescent="0.2">
      <c r="A33" s="47" t="s">
        <v>56</v>
      </c>
      <c r="B33" s="102">
        <f>IF(B12="ja",C21*B5,0)</f>
        <v>0</v>
      </c>
      <c r="C33" s="103"/>
      <c r="D33" s="11"/>
      <c r="E33" s="11"/>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row>
    <row r="34" spans="1:76" ht="13.5" thickBot="1" x14ac:dyDescent="0.25">
      <c r="A34" s="70" t="s">
        <v>6</v>
      </c>
      <c r="B34" s="104">
        <f>IF(B13="ja",C22*B11,0)</f>
        <v>0</v>
      </c>
      <c r="C34" s="10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row>
    <row r="35" spans="1:76" ht="13.5" thickBot="1" x14ac:dyDescent="0.25">
      <c r="A35" s="58"/>
      <c r="B35" s="59" t="s">
        <v>8</v>
      </c>
      <c r="C35" s="21">
        <f>SUM(B33:C34)</f>
        <v>0</v>
      </c>
      <c r="D35" s="22"/>
      <c r="E35" s="23"/>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row>
    <row r="36" spans="1:76" ht="13.5" thickBot="1" x14ac:dyDescent="0.25">
      <c r="A36" s="25"/>
      <c r="B36" s="25"/>
      <c r="C36" s="26"/>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row>
    <row r="37" spans="1:76" ht="13.5" customHeight="1" thickBot="1" x14ac:dyDescent="0.25">
      <c r="A37" s="27" t="s">
        <v>10</v>
      </c>
      <c r="B37" s="28" t="s">
        <v>11</v>
      </c>
      <c r="C37" s="29" t="s">
        <v>29</v>
      </c>
      <c r="D37" s="2"/>
      <c r="E37" s="24"/>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row>
    <row r="38" spans="1:76" ht="13.5" customHeight="1" x14ac:dyDescent="0.2">
      <c r="A38" s="81" t="s">
        <v>12</v>
      </c>
      <c r="B38" s="79"/>
      <c r="C38" s="86">
        <v>25</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row>
    <row r="39" spans="1:76" x14ac:dyDescent="0.2">
      <c r="A39" s="82" t="s">
        <v>13</v>
      </c>
      <c r="B39" s="80"/>
      <c r="C39" s="87">
        <v>40</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row>
    <row r="40" spans="1:76" x14ac:dyDescent="0.2">
      <c r="A40" s="82" t="s">
        <v>54</v>
      </c>
      <c r="B40" s="80"/>
      <c r="C40" s="87">
        <v>30</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row>
    <row r="41" spans="1:76" x14ac:dyDescent="0.2">
      <c r="A41" s="82" t="s">
        <v>30</v>
      </c>
      <c r="B41" s="80"/>
      <c r="C41" s="87">
        <v>60</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row>
    <row r="42" spans="1:76" x14ac:dyDescent="0.2">
      <c r="A42" s="82" t="s">
        <v>31</v>
      </c>
      <c r="B42" s="80"/>
      <c r="C42" s="87">
        <v>7.54</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row>
    <row r="43" spans="1:76" x14ac:dyDescent="0.2">
      <c r="A43" s="82" t="s">
        <v>55</v>
      </c>
      <c r="B43" s="80"/>
      <c r="C43" s="87">
        <v>18</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row>
    <row r="44" spans="1:76" x14ac:dyDescent="0.2">
      <c r="A44" s="82" t="s">
        <v>61</v>
      </c>
      <c r="B44" s="80"/>
      <c r="C44" s="87">
        <v>18</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row>
    <row r="45" spans="1:76" x14ac:dyDescent="0.2">
      <c r="A45" s="82" t="s">
        <v>32</v>
      </c>
      <c r="B45" s="80"/>
      <c r="C45" s="87">
        <v>20</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row>
    <row r="46" spans="1:76" x14ac:dyDescent="0.2">
      <c r="A46" s="82" t="s">
        <v>24</v>
      </c>
      <c r="B46" s="80"/>
      <c r="C46" s="87">
        <v>20.329999999999998</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row>
    <row r="47" spans="1:76" x14ac:dyDescent="0.2">
      <c r="A47" s="82" t="s">
        <v>52</v>
      </c>
      <c r="B47" s="80"/>
      <c r="C47" s="87">
        <v>13.84</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row>
    <row r="48" spans="1:76" x14ac:dyDescent="0.2">
      <c r="A48" s="82" t="s">
        <v>53</v>
      </c>
      <c r="B48" s="80"/>
      <c r="C48" s="87">
        <v>11.04</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row>
    <row r="49" spans="1:76" x14ac:dyDescent="0.2">
      <c r="A49" s="82" t="s">
        <v>23</v>
      </c>
      <c r="B49" s="80"/>
      <c r="C49" s="87">
        <v>22</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row>
    <row r="50" spans="1:76" x14ac:dyDescent="0.2">
      <c r="A50" s="82" t="s">
        <v>58</v>
      </c>
      <c r="B50" s="80"/>
      <c r="C50" s="87">
        <v>30</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row>
    <row r="51" spans="1:76" x14ac:dyDescent="0.2">
      <c r="A51" s="82" t="s">
        <v>59</v>
      </c>
      <c r="B51" s="80"/>
      <c r="C51" s="87">
        <v>80</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row>
    <row r="52" spans="1:76" x14ac:dyDescent="0.2">
      <c r="A52" s="82" t="s">
        <v>51</v>
      </c>
      <c r="B52" s="80"/>
      <c r="C52" s="87">
        <v>30</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row>
    <row r="53" spans="1:76" x14ac:dyDescent="0.2">
      <c r="A53" s="83" t="s">
        <v>25</v>
      </c>
      <c r="B53" s="80"/>
      <c r="C53" s="87">
        <v>5</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row>
    <row r="54" spans="1:76" x14ac:dyDescent="0.2">
      <c r="A54" s="83" t="s">
        <v>26</v>
      </c>
      <c r="B54" s="80"/>
      <c r="C54" s="87">
        <v>10</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row>
    <row r="55" spans="1:76" x14ac:dyDescent="0.2">
      <c r="A55" s="83" t="s">
        <v>27</v>
      </c>
      <c r="B55" s="80"/>
      <c r="C55" s="87">
        <v>15</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row>
    <row r="56" spans="1:76" x14ac:dyDescent="0.2">
      <c r="A56" s="82" t="s">
        <v>60</v>
      </c>
      <c r="B56" s="80"/>
      <c r="C56" s="87">
        <v>17</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row>
    <row r="57" spans="1:76" x14ac:dyDescent="0.2">
      <c r="A57" s="82" t="s">
        <v>14</v>
      </c>
      <c r="B57" s="80"/>
      <c r="C57" s="87">
        <v>11</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row>
    <row r="58" spans="1:76" x14ac:dyDescent="0.2">
      <c r="A58" s="82" t="s">
        <v>34</v>
      </c>
      <c r="B58" s="80"/>
      <c r="C58" s="87">
        <v>21</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row>
    <row r="59" spans="1:76" x14ac:dyDescent="0.2">
      <c r="A59" s="82" t="s">
        <v>15</v>
      </c>
      <c r="B59" s="80"/>
      <c r="C59" s="87">
        <v>14.19</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row>
    <row r="60" spans="1:76" x14ac:dyDescent="0.2">
      <c r="A60" s="82" t="s">
        <v>57</v>
      </c>
      <c r="B60" s="80"/>
      <c r="C60" s="87">
        <v>27</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row>
    <row r="61" spans="1:76" x14ac:dyDescent="0.2">
      <c r="A61" s="84" t="s">
        <v>62</v>
      </c>
      <c r="B61" s="77"/>
      <c r="C61" s="76">
        <v>15</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spans="1:76" x14ac:dyDescent="0.2">
      <c r="A62" s="83" t="s">
        <v>67</v>
      </c>
      <c r="B62" s="77"/>
      <c r="C62" s="87">
        <v>15</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row>
    <row r="63" spans="1:76" x14ac:dyDescent="0.2">
      <c r="A63" s="83" t="s">
        <v>63</v>
      </c>
      <c r="B63" s="77"/>
      <c r="C63" s="87">
        <v>15</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row>
    <row r="64" spans="1:76" x14ac:dyDescent="0.2">
      <c r="A64" s="83" t="s">
        <v>68</v>
      </c>
      <c r="B64" s="77"/>
      <c r="C64" s="87">
        <v>15</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row>
    <row r="65" spans="1:76" x14ac:dyDescent="0.2">
      <c r="A65" s="83" t="s">
        <v>64</v>
      </c>
      <c r="B65" s="77"/>
      <c r="C65" s="87">
        <v>15</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row>
    <row r="66" spans="1:76" x14ac:dyDescent="0.2">
      <c r="A66" s="82" t="s">
        <v>69</v>
      </c>
      <c r="B66" s="77"/>
      <c r="C66" s="87">
        <v>15</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row>
    <row r="67" spans="1:76" x14ac:dyDescent="0.2">
      <c r="A67" s="82" t="s">
        <v>70</v>
      </c>
      <c r="B67" s="77"/>
      <c r="C67" s="87">
        <v>15</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row>
    <row r="68" spans="1:76" x14ac:dyDescent="0.2">
      <c r="A68" s="82" t="s">
        <v>71</v>
      </c>
      <c r="B68" s="77"/>
      <c r="C68" s="87">
        <v>15</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row>
    <row r="69" spans="1:76" ht="13.5" customHeight="1" x14ac:dyDescent="0.2">
      <c r="A69" s="82" t="s">
        <v>65</v>
      </c>
      <c r="B69" s="77"/>
      <c r="C69" s="87">
        <v>15</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row>
    <row r="70" spans="1:76" ht="13.5" thickBot="1" x14ac:dyDescent="0.25">
      <c r="A70" s="85" t="s">
        <v>72</v>
      </c>
      <c r="B70" s="78"/>
      <c r="C70" s="88">
        <v>30</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row>
    <row r="71" spans="1:76" ht="13.5" thickBot="1" x14ac:dyDescent="0.25">
      <c r="A71" s="24"/>
      <c r="B71" s="30" t="s">
        <v>8</v>
      </c>
      <c r="C71" s="31">
        <f>SUMPRODUCT(B38:B70,C38:C70)</f>
        <v>0</v>
      </c>
      <c r="D71" s="19"/>
      <c r="E71" s="19"/>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row>
    <row r="72" spans="1:76" ht="13.5" thickBot="1" x14ac:dyDescent="0.25">
      <c r="A72" s="24"/>
      <c r="B72" s="32"/>
      <c r="C72" s="33"/>
      <c r="D72" s="19"/>
      <c r="E72" s="19"/>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row>
    <row r="73" spans="1:76" ht="13.5" thickBot="1" x14ac:dyDescent="0.25">
      <c r="A73" s="2"/>
      <c r="B73" s="61" t="s">
        <v>16</v>
      </c>
      <c r="C73" s="62"/>
      <c r="D73" s="19"/>
      <c r="E73" s="19"/>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row>
    <row r="74" spans="1:76" x14ac:dyDescent="0.2">
      <c r="A74" s="2"/>
      <c r="B74" s="63" t="s">
        <v>17</v>
      </c>
      <c r="C74" s="64">
        <f>C30</f>
        <v>0</v>
      </c>
      <c r="D74" s="19"/>
      <c r="E74" s="19"/>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row>
    <row r="75" spans="1:76" x14ac:dyDescent="0.2">
      <c r="A75" s="2"/>
      <c r="B75" s="65" t="s">
        <v>18</v>
      </c>
      <c r="C75" s="66">
        <f>C35</f>
        <v>0</v>
      </c>
      <c r="D75" s="19"/>
      <c r="E75" s="19"/>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row>
    <row r="76" spans="1:76" ht="13.5" thickBot="1" x14ac:dyDescent="0.25">
      <c r="B76" s="67" t="s">
        <v>19</v>
      </c>
      <c r="C76" s="68">
        <f>C71</f>
        <v>0</v>
      </c>
      <c r="D76" s="19"/>
      <c r="E76" s="19"/>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row>
    <row r="77" spans="1:76" ht="13.5" thickBot="1" x14ac:dyDescent="0.25">
      <c r="A77" s="2"/>
      <c r="B77" s="69" t="s">
        <v>20</v>
      </c>
      <c r="C77" s="60">
        <f>SUM(C74:C76)</f>
        <v>0</v>
      </c>
      <c r="D77" s="19"/>
      <c r="E77" s="19"/>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row>
    <row r="78" spans="1:76" ht="13.5" thickBot="1" x14ac:dyDescent="0.25">
      <c r="A78" s="2"/>
      <c r="B78" s="5"/>
      <c r="C78" s="5"/>
      <c r="D78" s="19"/>
      <c r="E78" s="19"/>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row>
    <row r="79" spans="1:76" ht="12.75" customHeight="1" x14ac:dyDescent="0.2">
      <c r="A79" s="2"/>
      <c r="B79" s="89" t="s">
        <v>21</v>
      </c>
      <c r="C79" s="92">
        <f>IFERROR((C74+C75)/(B6+B7),0)</f>
        <v>0</v>
      </c>
      <c r="D79" s="19"/>
      <c r="E79" s="19"/>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row>
    <row r="80" spans="1:76" x14ac:dyDescent="0.2">
      <c r="A80" s="2"/>
      <c r="B80" s="90"/>
      <c r="C80" s="93"/>
      <c r="D80" s="19"/>
      <c r="E80" s="19"/>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row>
    <row r="81" spans="1:76" ht="13.5" thickBot="1" x14ac:dyDescent="0.25">
      <c r="A81" s="2"/>
      <c r="B81" s="91"/>
      <c r="C81" s="94"/>
      <c r="D81" s="19"/>
      <c r="E81" s="19"/>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1:76" ht="12.75" customHeight="1" x14ac:dyDescent="0.2">
      <c r="A82" s="2"/>
      <c r="B82" s="89" t="s">
        <v>22</v>
      </c>
      <c r="C82" s="92">
        <f>IFERROR(C77/B7,0)</f>
        <v>0</v>
      </c>
      <c r="D82" s="19"/>
      <c r="E82" s="19"/>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row>
    <row r="83" spans="1:76" x14ac:dyDescent="0.2">
      <c r="A83" s="2"/>
      <c r="B83" s="90"/>
      <c r="C83" s="93"/>
      <c r="D83" s="19"/>
      <c r="E83" s="19"/>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row>
    <row r="84" spans="1:76" ht="13.5" thickBot="1" x14ac:dyDescent="0.25">
      <c r="A84" s="2"/>
      <c r="B84" s="91"/>
      <c r="C84" s="94"/>
      <c r="D84" s="19"/>
      <c r="E84" s="19"/>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row>
    <row r="85" spans="1:76" x14ac:dyDescent="0.2">
      <c r="A85" s="2"/>
      <c r="B85" s="19"/>
      <c r="C85" s="19"/>
      <c r="D85" s="19"/>
      <c r="E85" s="19"/>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row>
    <row r="86" spans="1:76" ht="12.75" customHeight="1" x14ac:dyDescent="0.2">
      <c r="A86" s="2"/>
      <c r="B86" s="95" t="s">
        <v>40</v>
      </c>
      <c r="C86" s="95"/>
      <c r="D86" s="95"/>
      <c r="E86" s="95"/>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row>
    <row r="87" spans="1:76" x14ac:dyDescent="0.2">
      <c r="A87" s="2"/>
      <c r="B87" s="95"/>
      <c r="C87" s="95"/>
      <c r="D87" s="95"/>
      <c r="E87" s="95"/>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row>
    <row r="88" spans="1:76" x14ac:dyDescent="0.2">
      <c r="A88" s="2"/>
      <c r="B88" s="95"/>
      <c r="C88" s="95"/>
      <c r="D88" s="95"/>
      <c r="E88" s="95"/>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row>
    <row r="89" spans="1:76" x14ac:dyDescent="0.2">
      <c r="A89" s="2"/>
      <c r="B89" s="95"/>
      <c r="C89" s="95"/>
      <c r="D89" s="95"/>
      <c r="E89" s="95"/>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row>
    <row r="90" spans="1:76" x14ac:dyDescent="0.2">
      <c r="A90" s="2"/>
      <c r="B90" s="95"/>
      <c r="C90" s="95"/>
      <c r="D90" s="95"/>
      <c r="E90" s="95"/>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row>
    <row r="91" spans="1:76" x14ac:dyDescent="0.2">
      <c r="A91" s="2"/>
      <c r="B91" s="95"/>
      <c r="C91" s="95"/>
      <c r="D91" s="95"/>
      <c r="E91" s="95"/>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row>
    <row r="92" spans="1:76" x14ac:dyDescent="0.2">
      <c r="A92" s="2"/>
      <c r="B92" s="95"/>
      <c r="C92" s="95"/>
      <c r="D92" s="95"/>
      <c r="E92" s="95"/>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row>
    <row r="93" spans="1:76" ht="12.75" customHeight="1" x14ac:dyDescent="0.2">
      <c r="A93" s="2"/>
      <c r="B93" s="96"/>
      <c r="C93" s="97"/>
      <c r="D93" s="97"/>
      <c r="E93" s="97"/>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row>
    <row r="94" spans="1:76" x14ac:dyDescent="0.2">
      <c r="A94" s="2"/>
      <c r="B94" s="97"/>
      <c r="C94" s="97"/>
      <c r="D94" s="97"/>
      <c r="E94" s="97"/>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row>
    <row r="95" spans="1:76" x14ac:dyDescent="0.2">
      <c r="A95" s="2"/>
      <c r="B95" s="97"/>
      <c r="C95" s="97"/>
      <c r="D95" s="97"/>
      <c r="E95" s="97"/>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row>
    <row r="96" spans="1:76" x14ac:dyDescent="0.2">
      <c r="A96" s="2"/>
      <c r="B96" s="97"/>
      <c r="C96" s="97"/>
      <c r="D96" s="97"/>
      <c r="E96" s="97"/>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row>
    <row r="97" spans="1:76" x14ac:dyDescent="0.2">
      <c r="A97" s="2"/>
      <c r="B97" s="97"/>
      <c r="C97" s="97"/>
      <c r="D97" s="97"/>
      <c r="E97" s="97"/>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row>
    <row r="98" spans="1:76" x14ac:dyDescent="0.2">
      <c r="A98" s="2"/>
      <c r="B98" s="97"/>
      <c r="C98" s="97"/>
      <c r="D98" s="97"/>
      <c r="E98" s="97"/>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row>
    <row r="99" spans="1:76" x14ac:dyDescent="0.2">
      <c r="A99" s="2"/>
      <c r="B99" s="97"/>
      <c r="C99" s="97"/>
      <c r="D99" s="97"/>
      <c r="E99" s="97"/>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row>
    <row r="100" spans="1:76" x14ac:dyDescent="0.2">
      <c r="A100" s="2"/>
      <c r="B100" s="97"/>
      <c r="C100" s="97"/>
      <c r="D100" s="97"/>
      <c r="E100" s="97"/>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1:76" x14ac:dyDescent="0.2">
      <c r="A101" s="2"/>
      <c r="B101" s="97"/>
      <c r="C101" s="97"/>
      <c r="D101" s="97"/>
      <c r="E101" s="97"/>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row>
    <row r="102" spans="1:76"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row>
    <row r="103" spans="1:76"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row>
    <row r="104" spans="1:76"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row>
    <row r="105" spans="1:76"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row>
    <row r="106" spans="1:76"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row>
    <row r="107" spans="1:76"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row>
    <row r="108" spans="1:76"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row>
    <row r="109" spans="1:76"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row>
    <row r="110" spans="1:7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row>
    <row r="111" spans="1:76" x14ac:dyDescent="0.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row>
    <row r="112" spans="1:76" x14ac:dyDescent="0.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row>
    <row r="113" spans="6:76" x14ac:dyDescent="0.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row>
    <row r="114" spans="6:76" x14ac:dyDescent="0.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row>
    <row r="115" spans="6:76" x14ac:dyDescent="0.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row>
    <row r="116" spans="6:76" x14ac:dyDescent="0.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row>
    <row r="117" spans="6:76" x14ac:dyDescent="0.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6:76" x14ac:dyDescent="0.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row>
    <row r="119" spans="6:76" x14ac:dyDescent="0.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row>
    <row r="120" spans="6:76" x14ac:dyDescent="0.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row>
    <row r="121" spans="6:76" x14ac:dyDescent="0.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row>
    <row r="122" spans="6:76" x14ac:dyDescent="0.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row>
    <row r="123" spans="6:76" x14ac:dyDescent="0.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row>
    <row r="124" spans="6:76" x14ac:dyDescent="0.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row>
    <row r="125" spans="6:76" x14ac:dyDescent="0.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row>
    <row r="126" spans="6:76" x14ac:dyDescent="0.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row>
    <row r="127" spans="6:76" x14ac:dyDescent="0.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row>
    <row r="128" spans="6:76" x14ac:dyDescent="0.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row>
    <row r="129" spans="6:76" x14ac:dyDescent="0.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row>
    <row r="130" spans="6:76" x14ac:dyDescent="0.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row>
    <row r="131" spans="6:76" x14ac:dyDescent="0.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row>
    <row r="132" spans="6:76" x14ac:dyDescent="0.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row>
    <row r="133" spans="6:76" x14ac:dyDescent="0.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row>
    <row r="134" spans="6:76" x14ac:dyDescent="0.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row>
    <row r="135" spans="6:76" x14ac:dyDescent="0.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row>
    <row r="136" spans="6:76" x14ac:dyDescent="0.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row>
    <row r="137" spans="6:76" x14ac:dyDescent="0.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row>
    <row r="138" spans="6:76" x14ac:dyDescent="0.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row>
    <row r="139" spans="6:76" x14ac:dyDescent="0.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row>
    <row r="140" spans="6:76" x14ac:dyDescent="0.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row>
    <row r="141" spans="6:76" x14ac:dyDescent="0.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row>
    <row r="142" spans="6:76" x14ac:dyDescent="0.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row>
    <row r="143" spans="6:76" x14ac:dyDescent="0.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row>
    <row r="144" spans="6:76" x14ac:dyDescent="0.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row>
    <row r="145" spans="6:76" x14ac:dyDescent="0.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row>
    <row r="146" spans="6:76" x14ac:dyDescent="0.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row>
    <row r="147" spans="6:76" x14ac:dyDescent="0.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row>
    <row r="148" spans="6:76" x14ac:dyDescent="0.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row>
    <row r="149" spans="6:76" x14ac:dyDescent="0.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row>
    <row r="150" spans="6:76" x14ac:dyDescent="0.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row>
    <row r="151" spans="6:76" x14ac:dyDescent="0.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row>
    <row r="152" spans="6:76" x14ac:dyDescent="0.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row>
    <row r="153" spans="6:76" x14ac:dyDescent="0.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row>
    <row r="154" spans="6:76" x14ac:dyDescent="0.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row>
    <row r="155" spans="6:76" x14ac:dyDescent="0.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row>
    <row r="156" spans="6:76" x14ac:dyDescent="0.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row>
    <row r="157" spans="6:76" x14ac:dyDescent="0.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row>
    <row r="158" spans="6:76" x14ac:dyDescent="0.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row>
    <row r="159" spans="6:76" x14ac:dyDescent="0.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row>
    <row r="160" spans="6:76" x14ac:dyDescent="0.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row>
    <row r="161" spans="6:76" x14ac:dyDescent="0.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row>
    <row r="162" spans="6:76" x14ac:dyDescent="0.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row>
    <row r="163" spans="6:76" x14ac:dyDescent="0.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row>
    <row r="164" spans="6:76" x14ac:dyDescent="0.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row>
    <row r="165" spans="6:76" x14ac:dyDescent="0.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row>
    <row r="166" spans="6:76" x14ac:dyDescent="0.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row>
    <row r="167" spans="6:76" x14ac:dyDescent="0.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row>
    <row r="168" spans="6:76" x14ac:dyDescent="0.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row>
    <row r="169" spans="6:76" x14ac:dyDescent="0.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row>
    <row r="170" spans="6:76" x14ac:dyDescent="0.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row>
    <row r="171" spans="6:76" x14ac:dyDescent="0.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row>
    <row r="172" spans="6:76" x14ac:dyDescent="0.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row>
    <row r="173" spans="6:76" x14ac:dyDescent="0.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row>
    <row r="174" spans="6:76" x14ac:dyDescent="0.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row>
    <row r="175" spans="6:76" x14ac:dyDescent="0.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row>
    <row r="176" spans="6:76" x14ac:dyDescent="0.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row>
    <row r="177" spans="6:76" x14ac:dyDescent="0.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row>
    <row r="178" spans="6:76" x14ac:dyDescent="0.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row>
    <row r="179" spans="6:76" x14ac:dyDescent="0.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row>
    <row r="180" spans="6:76" x14ac:dyDescent="0.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row>
    <row r="181" spans="6:76" x14ac:dyDescent="0.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row>
    <row r="182" spans="6:76" x14ac:dyDescent="0.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row>
    <row r="183" spans="6:76" x14ac:dyDescent="0.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row>
    <row r="184" spans="6:76" x14ac:dyDescent="0.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row>
    <row r="185" spans="6:76" x14ac:dyDescent="0.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row>
    <row r="186" spans="6:76" x14ac:dyDescent="0.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row>
    <row r="187" spans="6:76" x14ac:dyDescent="0.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row>
    <row r="188" spans="6:76" x14ac:dyDescent="0.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row>
    <row r="189" spans="6:76" x14ac:dyDescent="0.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row>
    <row r="190" spans="6:76" x14ac:dyDescent="0.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row>
    <row r="191" spans="6:76" x14ac:dyDescent="0.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row>
    <row r="192" spans="6:76" x14ac:dyDescent="0.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row>
    <row r="193" spans="6:76" x14ac:dyDescent="0.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row>
    <row r="194" spans="6:76" x14ac:dyDescent="0.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row>
    <row r="195" spans="6:76" x14ac:dyDescent="0.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row>
    <row r="196" spans="6:76" x14ac:dyDescent="0.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row>
    <row r="197" spans="6:76" x14ac:dyDescent="0.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row>
    <row r="198" spans="6:76" x14ac:dyDescent="0.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row>
    <row r="199" spans="6:76" x14ac:dyDescent="0.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row>
    <row r="200" spans="6:76" x14ac:dyDescent="0.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row>
    <row r="201" spans="6:76" x14ac:dyDescent="0.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row>
    <row r="202" spans="6:76" x14ac:dyDescent="0.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row>
    <row r="203" spans="6:76" x14ac:dyDescent="0.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row>
    <row r="204" spans="6:76" x14ac:dyDescent="0.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row>
    <row r="205" spans="6:76" x14ac:dyDescent="0.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row>
    <row r="206" spans="6:76" x14ac:dyDescent="0.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row>
    <row r="207" spans="6:76" x14ac:dyDescent="0.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row>
    <row r="208" spans="6:76" x14ac:dyDescent="0.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row>
    <row r="209" spans="6:76" x14ac:dyDescent="0.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row>
    <row r="210" spans="6:76" x14ac:dyDescent="0.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row>
    <row r="211" spans="6:76" x14ac:dyDescent="0.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row>
    <row r="212" spans="6:76" x14ac:dyDescent="0.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row>
    <row r="213" spans="6:76" x14ac:dyDescent="0.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row>
    <row r="214" spans="6:76" x14ac:dyDescent="0.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row>
    <row r="215" spans="6:76" x14ac:dyDescent="0.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row>
    <row r="216" spans="6:76" x14ac:dyDescent="0.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row>
    <row r="217" spans="6:76" x14ac:dyDescent="0.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row>
    <row r="218" spans="6:76" x14ac:dyDescent="0.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row>
    <row r="219" spans="6:76" x14ac:dyDescent="0.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row>
    <row r="220" spans="6:76" x14ac:dyDescent="0.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row>
    <row r="221" spans="6:76" x14ac:dyDescent="0.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row>
    <row r="222" spans="6:76" x14ac:dyDescent="0.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row>
    <row r="223" spans="6:76" x14ac:dyDescent="0.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row>
    <row r="224" spans="6:76" x14ac:dyDescent="0.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row>
    <row r="225" spans="6:76" x14ac:dyDescent="0.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row>
    <row r="226" spans="6:76" x14ac:dyDescent="0.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row>
    <row r="227" spans="6:76" x14ac:dyDescent="0.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row>
    <row r="228" spans="6:76" x14ac:dyDescent="0.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row>
    <row r="229" spans="6:76" x14ac:dyDescent="0.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row>
    <row r="230" spans="6:76" x14ac:dyDescent="0.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row>
    <row r="231" spans="6:76" x14ac:dyDescent="0.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row>
    <row r="232" spans="6:76" x14ac:dyDescent="0.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row>
    <row r="233" spans="6:76" x14ac:dyDescent="0.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row>
    <row r="234" spans="6:76" x14ac:dyDescent="0.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row>
    <row r="235" spans="6:76" x14ac:dyDescent="0.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row>
    <row r="236" spans="6:76" x14ac:dyDescent="0.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row>
    <row r="237" spans="6:76" x14ac:dyDescent="0.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row>
    <row r="238" spans="6:76" x14ac:dyDescent="0.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row>
    <row r="239" spans="6:76" x14ac:dyDescent="0.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row>
    <row r="240" spans="6:76" x14ac:dyDescent="0.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row>
    <row r="241" spans="6:76" x14ac:dyDescent="0.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row>
    <row r="242" spans="6:76" x14ac:dyDescent="0.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row>
    <row r="243" spans="6:76" x14ac:dyDescent="0.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row>
    <row r="244" spans="6:76" x14ac:dyDescent="0.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row>
    <row r="245" spans="6:76" x14ac:dyDescent="0.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row>
    <row r="246" spans="6:76" x14ac:dyDescent="0.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row>
    <row r="247" spans="6:76" x14ac:dyDescent="0.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row>
    <row r="248" spans="6:76" x14ac:dyDescent="0.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row>
    <row r="249" spans="6:76" x14ac:dyDescent="0.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row>
    <row r="250" spans="6:76" x14ac:dyDescent="0.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row>
    <row r="251" spans="6:76" x14ac:dyDescent="0.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row>
    <row r="252" spans="6:76" x14ac:dyDescent="0.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row>
    <row r="253" spans="6:76" x14ac:dyDescent="0.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row>
    <row r="254" spans="6:76" x14ac:dyDescent="0.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row>
    <row r="255" spans="6:76" x14ac:dyDescent="0.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row>
    <row r="256" spans="6:76" x14ac:dyDescent="0.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row>
    <row r="257" spans="6:76" x14ac:dyDescent="0.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row>
    <row r="258" spans="6:76" x14ac:dyDescent="0.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row>
    <row r="259" spans="6:76" x14ac:dyDescent="0.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row>
    <row r="260" spans="6:76" x14ac:dyDescent="0.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row>
    <row r="261" spans="6:76" x14ac:dyDescent="0.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row>
    <row r="262" spans="6:76" x14ac:dyDescent="0.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row>
    <row r="263" spans="6:76" x14ac:dyDescent="0.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row>
    <row r="264" spans="6:76" x14ac:dyDescent="0.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row>
    <row r="265" spans="6:76" x14ac:dyDescent="0.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row>
    <row r="266" spans="6:76" x14ac:dyDescent="0.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row>
    <row r="267" spans="6:76" x14ac:dyDescent="0.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row>
    <row r="268" spans="6:76" x14ac:dyDescent="0.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row>
    <row r="269" spans="6:76" x14ac:dyDescent="0.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row>
    <row r="270" spans="6:76" x14ac:dyDescent="0.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row>
    <row r="271" spans="6:76" x14ac:dyDescent="0.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row>
    <row r="272" spans="6:76" x14ac:dyDescent="0.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row>
    <row r="273" spans="6:76" x14ac:dyDescent="0.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row>
    <row r="274" spans="6:76" x14ac:dyDescent="0.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row>
    <row r="275" spans="6:76" x14ac:dyDescent="0.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row>
    <row r="276" spans="6:76" x14ac:dyDescent="0.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row>
    <row r="277" spans="6:76" x14ac:dyDescent="0.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row>
    <row r="278" spans="6:76" x14ac:dyDescent="0.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row>
    <row r="279" spans="6:76" x14ac:dyDescent="0.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row>
    <row r="280" spans="6:76" x14ac:dyDescent="0.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row>
    <row r="281" spans="6:76" x14ac:dyDescent="0.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row>
    <row r="282" spans="6:76" x14ac:dyDescent="0.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row>
    <row r="283" spans="6:76" x14ac:dyDescent="0.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row>
    <row r="284" spans="6:76" x14ac:dyDescent="0.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row>
    <row r="285" spans="6:76" x14ac:dyDescent="0.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row>
    <row r="286" spans="6:76" x14ac:dyDescent="0.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row>
    <row r="287" spans="6:76" x14ac:dyDescent="0.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row>
    <row r="288" spans="6:76" x14ac:dyDescent="0.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row>
    <row r="289" spans="6:76" x14ac:dyDescent="0.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row>
    <row r="290" spans="6:76" x14ac:dyDescent="0.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row>
    <row r="291" spans="6:76" x14ac:dyDescent="0.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row>
    <row r="292" spans="6:76" x14ac:dyDescent="0.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row>
    <row r="293" spans="6:76" x14ac:dyDescent="0.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row>
    <row r="294" spans="6:76" x14ac:dyDescent="0.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row>
    <row r="295" spans="6:76" x14ac:dyDescent="0.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row>
    <row r="296" spans="6:76" x14ac:dyDescent="0.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row>
    <row r="297" spans="6:76" x14ac:dyDescent="0.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row>
    <row r="298" spans="6:76" x14ac:dyDescent="0.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row>
    <row r="299" spans="6:76" x14ac:dyDescent="0.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row>
    <row r="300" spans="6:76" x14ac:dyDescent="0.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row>
    <row r="301" spans="6:76" x14ac:dyDescent="0.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row>
    <row r="302" spans="6:76" x14ac:dyDescent="0.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row>
    <row r="303" spans="6:76" x14ac:dyDescent="0.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row>
    <row r="304" spans="6:76" x14ac:dyDescent="0.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row>
    <row r="305" spans="6:76" x14ac:dyDescent="0.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row>
    <row r="306" spans="6:76" x14ac:dyDescent="0.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row>
    <row r="307" spans="6:76" x14ac:dyDescent="0.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row>
    <row r="308" spans="6:76" x14ac:dyDescent="0.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row>
    <row r="309" spans="6:76" x14ac:dyDescent="0.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row>
    <row r="310" spans="6:76" x14ac:dyDescent="0.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row>
    <row r="311" spans="6:76" x14ac:dyDescent="0.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row>
    <row r="312" spans="6:76" x14ac:dyDescent="0.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row>
    <row r="313" spans="6:76" x14ac:dyDescent="0.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row>
    <row r="314" spans="6:76" x14ac:dyDescent="0.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row>
    <row r="315" spans="6:76" x14ac:dyDescent="0.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row>
    <row r="316" spans="6:76" x14ac:dyDescent="0.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row>
    <row r="317" spans="6:76" x14ac:dyDescent="0.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row>
    <row r="318" spans="6:76" x14ac:dyDescent="0.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row>
    <row r="319" spans="6:76" x14ac:dyDescent="0.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row>
    <row r="320" spans="6:76" x14ac:dyDescent="0.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row>
    <row r="321" spans="6:76" x14ac:dyDescent="0.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row>
    <row r="322" spans="6:76" x14ac:dyDescent="0.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row>
    <row r="323" spans="6:76" x14ac:dyDescent="0.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row>
    <row r="324" spans="6:76" x14ac:dyDescent="0.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row>
    <row r="325" spans="6:76" x14ac:dyDescent="0.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row>
    <row r="326" spans="6:76" x14ac:dyDescent="0.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row>
    <row r="327" spans="6:76" x14ac:dyDescent="0.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row>
    <row r="328" spans="6:76" x14ac:dyDescent="0.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row>
    <row r="329" spans="6:76" x14ac:dyDescent="0.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row>
    <row r="330" spans="6:76" x14ac:dyDescent="0.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row>
    <row r="331" spans="6:76" x14ac:dyDescent="0.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row>
    <row r="332" spans="6:76" x14ac:dyDescent="0.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row>
    <row r="333" spans="6:76" x14ac:dyDescent="0.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row>
    <row r="334" spans="6:76" x14ac:dyDescent="0.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row>
    <row r="335" spans="6:76" x14ac:dyDescent="0.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row>
    <row r="336" spans="6:76" x14ac:dyDescent="0.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row>
    <row r="337" spans="6:76" x14ac:dyDescent="0.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row>
    <row r="338" spans="6:76" x14ac:dyDescent="0.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row>
    <row r="339" spans="6:76" x14ac:dyDescent="0.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row>
    <row r="340" spans="6:76" x14ac:dyDescent="0.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row>
    <row r="341" spans="6:76" x14ac:dyDescent="0.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row>
    <row r="342" spans="6:76" x14ac:dyDescent="0.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row>
    <row r="343" spans="6:76" x14ac:dyDescent="0.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row>
    <row r="344" spans="6:76" x14ac:dyDescent="0.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row>
    <row r="345" spans="6:76" x14ac:dyDescent="0.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row>
    <row r="346" spans="6:76" x14ac:dyDescent="0.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row>
    <row r="347" spans="6:76" x14ac:dyDescent="0.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row>
    <row r="348" spans="6:76" x14ac:dyDescent="0.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row>
    <row r="349" spans="6:76" x14ac:dyDescent="0.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row>
    <row r="350" spans="6:76" x14ac:dyDescent="0.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row>
    <row r="351" spans="6:76" x14ac:dyDescent="0.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row>
    <row r="352" spans="6:76" x14ac:dyDescent="0.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row>
    <row r="353" spans="6:76" x14ac:dyDescent="0.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row>
    <row r="354" spans="6:76" x14ac:dyDescent="0.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row>
    <row r="355" spans="6:76" x14ac:dyDescent="0.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row>
    <row r="356" spans="6:76" x14ac:dyDescent="0.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row>
    <row r="357" spans="6:76" x14ac:dyDescent="0.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row>
    <row r="358" spans="6:76" x14ac:dyDescent="0.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row>
    <row r="359" spans="6:76" x14ac:dyDescent="0.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row>
    <row r="360" spans="6:76" x14ac:dyDescent="0.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row>
    <row r="361" spans="6:76" x14ac:dyDescent="0.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row>
    <row r="362" spans="6:76" x14ac:dyDescent="0.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row>
    <row r="363" spans="6:76" x14ac:dyDescent="0.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row>
    <row r="364" spans="6:76" x14ac:dyDescent="0.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row>
    <row r="365" spans="6:76" x14ac:dyDescent="0.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row>
    <row r="366" spans="6:76" x14ac:dyDescent="0.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row>
    <row r="367" spans="6:76" x14ac:dyDescent="0.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row>
    <row r="368" spans="6:76" x14ac:dyDescent="0.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row>
    <row r="369" spans="6:76" x14ac:dyDescent="0.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row>
    <row r="370" spans="6:76" x14ac:dyDescent="0.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row>
    <row r="371" spans="6:76" x14ac:dyDescent="0.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row>
    <row r="372" spans="6:76" x14ac:dyDescent="0.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row>
    <row r="373" spans="6:76" x14ac:dyDescent="0.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row>
    <row r="374" spans="6:76" x14ac:dyDescent="0.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row>
    <row r="375" spans="6:76" x14ac:dyDescent="0.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row>
    <row r="376" spans="6:76" x14ac:dyDescent="0.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row>
    <row r="377" spans="6:76" x14ac:dyDescent="0.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row>
    <row r="378" spans="6:76" x14ac:dyDescent="0.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row>
    <row r="379" spans="6:76" x14ac:dyDescent="0.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row>
    <row r="380" spans="6:76" x14ac:dyDescent="0.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row>
    <row r="381" spans="6:76" x14ac:dyDescent="0.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row>
    <row r="382" spans="6:76" x14ac:dyDescent="0.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row>
    <row r="383" spans="6:76" x14ac:dyDescent="0.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row>
    <row r="384" spans="6:76" x14ac:dyDescent="0.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row>
    <row r="385" spans="6:76" x14ac:dyDescent="0.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row>
    <row r="386" spans="6:76" x14ac:dyDescent="0.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row>
    <row r="387" spans="6:76" x14ac:dyDescent="0.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row>
    <row r="388" spans="6:76" x14ac:dyDescent="0.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row>
    <row r="389" spans="6:76" x14ac:dyDescent="0.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row>
    <row r="390" spans="6:76" x14ac:dyDescent="0.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row>
    <row r="391" spans="6:76" x14ac:dyDescent="0.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row>
    <row r="392" spans="6:76" x14ac:dyDescent="0.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row>
    <row r="393" spans="6:76" x14ac:dyDescent="0.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row>
    <row r="394" spans="6:76" x14ac:dyDescent="0.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row>
    <row r="395" spans="6:76" x14ac:dyDescent="0.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row>
    <row r="396" spans="6:76" x14ac:dyDescent="0.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row>
    <row r="397" spans="6:76" x14ac:dyDescent="0.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row>
    <row r="398" spans="6:76" x14ac:dyDescent="0.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row>
    <row r="399" spans="6:76" x14ac:dyDescent="0.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row>
    <row r="400" spans="6:76" x14ac:dyDescent="0.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row>
    <row r="401" spans="6:76" x14ac:dyDescent="0.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row>
    <row r="402" spans="6:76" x14ac:dyDescent="0.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row>
    <row r="403" spans="6:76" x14ac:dyDescent="0.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row>
    <row r="404" spans="6:76" x14ac:dyDescent="0.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row>
    <row r="405" spans="6:76" x14ac:dyDescent="0.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row>
    <row r="406" spans="6:76" x14ac:dyDescent="0.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row>
    <row r="407" spans="6:76" x14ac:dyDescent="0.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row>
    <row r="408" spans="6:76" x14ac:dyDescent="0.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row>
    <row r="409" spans="6:76" x14ac:dyDescent="0.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row>
    <row r="410" spans="6:76" x14ac:dyDescent="0.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row>
    <row r="411" spans="6:76" x14ac:dyDescent="0.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row>
    <row r="412" spans="6:76" x14ac:dyDescent="0.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row>
    <row r="413" spans="6:76" x14ac:dyDescent="0.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row>
  </sheetData>
  <sheetProtection algorithmName="SHA-512" hashValue="tlDZJskxY5QYyM1GH7sQpNqWbzlo3n+iSXkGQNnW1NYpO0tpsGuSvhmrMqExU5eyv1YCVDLVUGcEQpVsl+tOOg==" saltValue="4nSdYVUortBuUav7scsWSA==" spinCount="100000" sheet="1" selectLockedCells="1"/>
  <mergeCells count="10">
    <mergeCell ref="B82:B84"/>
    <mergeCell ref="C82:C84"/>
    <mergeCell ref="B86:E92"/>
    <mergeCell ref="B93:E101"/>
    <mergeCell ref="A4:B4"/>
    <mergeCell ref="B32:C32"/>
    <mergeCell ref="B33:C33"/>
    <mergeCell ref="B34:C34"/>
    <mergeCell ref="B79:B81"/>
    <mergeCell ref="C79:C81"/>
  </mergeCells>
  <conditionalFormatting sqref="B8:B10">
    <cfRule type="expression" dxfId="0" priority="2" stopIfTrue="1">
      <formula>SUM($C$8:$C$10)&lt;&gt;$C$7</formula>
    </cfRule>
  </conditionalFormatting>
  <dataValidations count="1">
    <dataValidation type="list" showInputMessage="1" showErrorMessage="1" sqref="B12:B13" xr:uid="{00000000-0002-0000-0000-000000000000}">
      <formula1>$F$12:$F$13</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EK_NO</vt:lpstr>
    </vt:vector>
  </TitlesOfParts>
  <Company>Deutscher Hausaerzteverband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Henneberg, Toni</dc:creator>
  <cp:lastModifiedBy>Haziri, Dzihad</cp:lastModifiedBy>
  <dcterms:created xsi:type="dcterms:W3CDTF">2015-04-27T14:17:13Z</dcterms:created>
  <dcterms:modified xsi:type="dcterms:W3CDTF">2022-04-05T15:08:14Z</dcterms:modified>
</cp:coreProperties>
</file>