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3515A6C8-4290-4AA9-B08C-FA6FC8A9C0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_RP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58" i="4" l="1"/>
  <c r="C63" i="4" s="1"/>
  <c r="C19" i="4" l="1"/>
  <c r="B11" i="4" l="1"/>
  <c r="B12" i="4"/>
  <c r="B13" i="4"/>
  <c r="B14" i="4"/>
  <c r="C17" i="4"/>
  <c r="C18" i="4"/>
  <c r="C24" i="4" l="1"/>
  <c r="C62" i="4" s="1"/>
  <c r="C20" i="4"/>
  <c r="C61" i="4" s="1"/>
  <c r="C64" i="4" s="1"/>
  <c r="C6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2" authorId="0" shapeId="0" xr:uid="{00000000-0006-0000-0000-000002000000}">
      <text>
        <r>
          <rPr>
            <sz val="9"/>
            <color indexed="81"/>
            <rFont val="Segoe UI"/>
            <family val="2"/>
          </rPr>
          <t>- max. 2x pro Versichertenteilnahmejahr</t>
        </r>
      </text>
    </comment>
    <comment ref="A33" authorId="0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- max. 1x pro Quartal
Der Betreuarzt oder in zu begründendem Ausnahmefall der Vertreterarzt hat </t>
        </r>
        <r>
          <rPr>
            <b/>
            <sz val="9"/>
            <color indexed="81"/>
            <rFont val="Segoe UI"/>
            <family val="2"/>
          </rPr>
          <t>eine</t>
        </r>
        <r>
          <rPr>
            <sz val="9"/>
            <color indexed="81"/>
            <rFont val="Segoe UI"/>
            <family val="2"/>
          </rPr>
          <t xml:space="preserve"> der folgenden Präventionsleistungen durchgeführt:
-</t>
        </r>
        <r>
          <rPr>
            <b/>
            <sz val="9"/>
            <color indexed="81"/>
            <rFont val="Segoe UI"/>
            <family val="2"/>
          </rPr>
          <t xml:space="preserve"> Hautkrebsvorsorge: </t>
        </r>
        <r>
          <rPr>
            <sz val="9"/>
            <color indexed="81"/>
            <rFont val="Segoe UI"/>
            <family val="2"/>
          </rPr>
          <t xml:space="preserve">                                                                                                             max. 1 x innerhalb von 2 Kalenderjahren, ab dem vollendeten 35. Lebensjahr                                                                                                                   
- </t>
        </r>
        <r>
          <rPr>
            <b/>
            <sz val="9"/>
            <color indexed="81"/>
            <rFont val="Segoe UI"/>
            <family val="2"/>
          </rPr>
          <t>Gesundheitsuntersuchung</t>
        </r>
        <r>
          <rPr>
            <sz val="9"/>
            <color indexed="81"/>
            <rFont val="Segoe UI"/>
            <family val="2"/>
          </rPr>
          <t xml:space="preserve">:                                                                                                        max. 1 x innerhalb von 2 Kalenderjahren, ab dem vollendeten 35. Lebensjahr
- </t>
        </r>
        <r>
          <rPr>
            <b/>
            <sz val="9"/>
            <color indexed="81"/>
            <rFont val="Segoe UI"/>
            <family val="2"/>
          </rPr>
          <t>Krebsfrüherkennung Mann</t>
        </r>
        <r>
          <rPr>
            <sz val="9"/>
            <color indexed="81"/>
            <rFont val="Segoe UI"/>
            <family val="2"/>
          </rPr>
          <t xml:space="preserve">:
   max. 1 x pro Kalenderjahr, ab dem vollendeten 45. Lebensjahr
- </t>
        </r>
        <r>
          <rPr>
            <b/>
            <sz val="9"/>
            <color indexed="81"/>
            <rFont val="Segoe UI"/>
            <family val="2"/>
          </rPr>
          <t>Krebsfrüherkennung Frau</t>
        </r>
        <r>
          <rPr>
            <sz val="9"/>
            <color indexed="81"/>
            <rFont val="Segoe UI"/>
            <family val="2"/>
          </rPr>
          <t>:
   max. 1 x pro Kalenderjahr, ab dem vollendeten 20. Lebensjahr</t>
        </r>
      </text>
    </comment>
    <comment ref="A36" authorId="0" shapeId="0" xr:uid="{00000000-0006-0000-0000-000004000000}">
      <text>
        <r>
          <rPr>
            <sz val="9"/>
            <color indexed="81"/>
            <rFont val="Segoe UI"/>
            <family val="2"/>
          </rPr>
          <t>- max. 1x pro Quartal</t>
        </r>
      </text>
    </comment>
  </commentList>
</comments>
</file>

<file path=xl/sharedStrings.xml><?xml version="1.0" encoding="utf-8"?>
<sst xmlns="http://schemas.openxmlformats.org/spreadsheetml/2006/main" count="68" uniqueCount="60">
  <si>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</si>
  <si>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</si>
  <si>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</si>
  <si>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</si>
  <si>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</si>
  <si>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P1 kontaktunabhängig</t>
  </si>
  <si>
    <t>P2 kontaktabhängig</t>
  </si>
  <si>
    <t>P3 Chronikerzuschlag</t>
  </si>
  <si>
    <t>Zuschlag VERAH auf P3</t>
  </si>
  <si>
    <t>Berechnung der Grundpauschalen</t>
  </si>
  <si>
    <t>Zwischensumme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</si>
  <si>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</si>
  <si>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</si>
  <si>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</si>
  <si>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</si>
  <si>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</si>
  <si>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</si>
  <si>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</si>
  <si>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</si>
  <si>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Ja</t>
  </si>
  <si>
    <t>Nein</t>
  </si>
  <si>
    <t>Anzahl eingeschriebene Patienten</t>
  </si>
  <si>
    <t>€/ Jahr</t>
  </si>
  <si>
    <t>€/ Quartal</t>
  </si>
  <si>
    <t>€/ Leistung</t>
  </si>
  <si>
    <t>03240: Hausärztlich-geriatrisches Basisassessment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</si>
  <si>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</si>
  <si>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</si>
  <si>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</si>
  <si>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</si>
  <si>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t>Z2 VERAH-Zuschlag auf P3</t>
  </si>
  <si>
    <t>Hausbesuch</t>
  </si>
  <si>
    <t>Mitbesuch</t>
  </si>
  <si>
    <t>Wegepauschale A - bis 2 km, zwischen 7 und 19 Uhr</t>
  </si>
  <si>
    <t>Wegepauschale B - 2 bis 5 km, zwischen 7 und 19 Uhr</t>
  </si>
  <si>
    <t>Wegepauschale C - über 5 km, zwischen 7 und 19 Uhr</t>
  </si>
  <si>
    <t>Wegepauschale D - bis 2 km, zwischen 19 und 7 Uhr</t>
  </si>
  <si>
    <t>Wegepauschale E - 2 bis 5 km, zwischen 19 und 7 Uhr</t>
  </si>
  <si>
    <t>Wegepauschale F - &gt; 5 km, zwischen 19 und 7 Uhr</t>
  </si>
  <si>
    <t>Wegepauschale G - &gt; 10 km, 1. Besuch nach amb. Durchführung von OP-Leistungen zwischen 7 und 19 Uhr</t>
  </si>
  <si>
    <t>Wegepauschale H - &gt; 10 km, 1. Besuch nach amb. Durchführung von OP-Leistungen zwischen 19 und 7 Uhr</t>
  </si>
  <si>
    <r>
      <t xml:space="preserve">Simulation HZV EK Rheinland-Pfalz </t>
    </r>
    <r>
      <rPr>
        <sz val="12"/>
        <rFont val="Verdana"/>
        <family val="2"/>
      </rPr>
      <t>(Quartalsangaben)</t>
    </r>
  </si>
  <si>
    <t>Z1 Präventions-Zuschlag</t>
  </si>
  <si>
    <t>Berechnung des Zuschlags</t>
  </si>
  <si>
    <t>01611: Verordnung von medizinischer Rehabilitation</t>
  </si>
  <si>
    <t>03321: Belastungs-EKG</t>
  </si>
  <si>
    <t>03312: Schilddrüsen-Sonografie</t>
  </si>
  <si>
    <t>03342: Abdominelle Sonografie</t>
  </si>
  <si>
    <t>35100: Differentialdiagnostische Klärung psychosomatischer Krankheitszustände</t>
  </si>
  <si>
    <t>35110: Verbale Intervention bei psychosomatischen Krankheitszuständen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</si>
  <si>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</si>
  <si>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</si>
  <si>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</si>
  <si>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</si>
  <si>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</si>
  <si>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</si>
  <si>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 xml:space="preserve">00035: Nachsorgekontrolle pAVK bei positiven Befund 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</si>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</sst>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164" fontId="6" fillId="2" borderId="17" xfId="1" applyNumberFormat="1" applyFont="1" applyFill="1" applyBorder="1" applyAlignment="1" applyProtection="1">
      <alignment horizontal="right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6" xfId="1" applyFont="1" applyFill="1" applyBorder="1" applyProtection="1"/>
    <xf numFmtId="0" fontId="7" fillId="4" borderId="1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1" applyFont="1" applyFill="1" applyBorder="1" applyAlignment="1" applyProtection="1">
      <alignment horizontal="left"/>
    </xf>
    <xf numFmtId="0" fontId="6" fillId="2" borderId="20" xfId="1" applyFont="1" applyFill="1" applyBorder="1" applyProtection="1"/>
    <xf numFmtId="164" fontId="6" fillId="2" borderId="3" xfId="0" applyNumberFormat="1" applyFont="1" applyFill="1" applyBorder="1" applyAlignment="1" applyProtection="1">
      <alignment horizontal="right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8" xfId="1" applyFont="1" applyFill="1" applyBorder="1" applyAlignment="1" applyProtection="1">
      <alignment horizontal="center"/>
      <protection locked="0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164" fontId="6" fillId="0" borderId="13" xfId="1" applyNumberFormat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wrapText="1"/>
    </xf>
    <xf numFmtId="164" fontId="6" fillId="2" borderId="21" xfId="1" applyNumberFormat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wrapText="1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5"/>
  <sheetViews>
    <sheetView showGridLines="0" tabSelected="1" topLeftCell="A32" zoomScaleNormal="100" workbookViewId="0">
      <selection activeCell="A67" sqref="A67"/>
    </sheetView>
  </sheetViews>
  <sheetFormatPr baseColWidth="10" defaultRowHeight="15" outlineLevelRow="1" x14ac:dyDescent="0.25"/>
  <cols>
    <col min="1" max="1" width="90.140625" bestFit="1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41</v>
      </c>
      <c r="B1" s="2"/>
      <c r="C1" s="3"/>
      <c r="D1" s="3"/>
      <c r="E1" s="3"/>
      <c r="H1" s="4" t="s">
        <v>19</v>
      </c>
    </row>
    <row r="2" spans="1:8" ht="19.5" x14ac:dyDescent="0.25">
      <c r="A2" s="1"/>
      <c r="B2" s="2"/>
      <c r="C2" s="3"/>
      <c r="D2" s="3"/>
      <c r="E2" s="3"/>
      <c r="H2" s="4" t="s">
        <v>20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66" t="s">
        <v>0</v>
      </c>
      <c r="B4" s="67"/>
      <c r="C4" s="3"/>
      <c r="D4" s="5"/>
      <c r="E4" s="6" t="s">
        <v>1</v>
      </c>
    </row>
    <row r="5" spans="1:8" x14ac:dyDescent="0.25">
      <c r="A5" s="54" t="s">
        <v>21</v>
      </c>
      <c r="B5" s="7"/>
      <c r="C5" s="3"/>
      <c r="D5" s="3"/>
      <c r="E5" s="3"/>
    </row>
    <row r="6" spans="1:8" x14ac:dyDescent="0.25">
      <c r="A6" s="55" t="s">
        <v>29</v>
      </c>
      <c r="B6" s="8"/>
      <c r="C6" s="3"/>
      <c r="D6" s="3"/>
      <c r="E6" s="3"/>
    </row>
    <row r="7" spans="1:8" x14ac:dyDescent="0.25">
      <c r="A7" s="55" t="s">
        <v>2</v>
      </c>
      <c r="B7" s="9"/>
      <c r="C7" s="3"/>
      <c r="D7" s="3"/>
      <c r="E7" s="3"/>
    </row>
    <row r="8" spans="1:8" ht="15.75" thickBot="1" x14ac:dyDescent="0.3">
      <c r="A8" s="56" t="s">
        <v>3</v>
      </c>
      <c r="B8" s="53"/>
      <c r="C8" s="10"/>
      <c r="D8" s="10"/>
      <c r="E8" s="11"/>
    </row>
    <row r="9" spans="1:8" x14ac:dyDescent="0.25">
      <c r="A9" s="12"/>
      <c r="B9" s="13"/>
      <c r="C9" s="3"/>
      <c r="D9" s="3"/>
      <c r="E9" s="3"/>
    </row>
    <row r="10" spans="1:8" ht="15.75" hidden="1" outlineLevel="1" thickBot="1" x14ac:dyDescent="0.3">
      <c r="A10" s="14" t="s">
        <v>4</v>
      </c>
      <c r="B10" s="15" t="s">
        <v>22</v>
      </c>
      <c r="C10" s="16" t="s">
        <v>23</v>
      </c>
      <c r="D10" s="3"/>
      <c r="E10" s="3"/>
    </row>
    <row r="11" spans="1:8" hidden="1" outlineLevel="1" x14ac:dyDescent="0.25">
      <c r="A11" s="17" t="s">
        <v>5</v>
      </c>
      <c r="B11" s="18">
        <f t="shared" ref="B11:B14" si="0">C11*4</f>
        <v>20</v>
      </c>
      <c r="C11" s="19">
        <v>5</v>
      </c>
      <c r="D11" s="3"/>
      <c r="E11" s="3"/>
    </row>
    <row r="12" spans="1:8" hidden="1" outlineLevel="1" x14ac:dyDescent="0.25">
      <c r="A12" s="17" t="s">
        <v>6</v>
      </c>
      <c r="B12" s="18">
        <f t="shared" si="0"/>
        <v>160</v>
      </c>
      <c r="C12" s="19">
        <v>40</v>
      </c>
      <c r="D12" s="3"/>
      <c r="E12" s="3"/>
    </row>
    <row r="13" spans="1:8" hidden="1" outlineLevel="1" x14ac:dyDescent="0.25">
      <c r="A13" s="17" t="s">
        <v>7</v>
      </c>
      <c r="B13" s="18">
        <f t="shared" si="0"/>
        <v>100</v>
      </c>
      <c r="C13" s="19">
        <v>25</v>
      </c>
      <c r="D13" s="3"/>
      <c r="E13" s="3"/>
    </row>
    <row r="14" spans="1:8" ht="15.75" hidden="1" outlineLevel="1" thickBot="1" x14ac:dyDescent="0.3">
      <c r="A14" s="52" t="s">
        <v>30</v>
      </c>
      <c r="B14" s="51">
        <f t="shared" si="0"/>
        <v>32</v>
      </c>
      <c r="C14" s="79">
        <v>8</v>
      </c>
      <c r="D14" s="3"/>
      <c r="E14" s="3"/>
    </row>
    <row r="15" spans="1:8" ht="15.75" collapsed="1" thickBot="1" x14ac:dyDescent="0.3">
      <c r="A15" s="20"/>
      <c r="B15" s="21"/>
      <c r="C15" s="22"/>
      <c r="D15" s="3"/>
      <c r="E15" s="3"/>
    </row>
    <row r="16" spans="1:8" ht="15.75" thickBot="1" x14ac:dyDescent="0.3">
      <c r="A16" s="63" t="s">
        <v>9</v>
      </c>
      <c r="B16" s="64"/>
      <c r="C16" s="24" t="s">
        <v>23</v>
      </c>
      <c r="D16" s="3"/>
      <c r="E16" s="3"/>
    </row>
    <row r="17" spans="1:76" x14ac:dyDescent="0.25">
      <c r="A17" s="61" t="s">
        <v>5</v>
      </c>
      <c r="B17" s="62"/>
      <c r="C17" s="19">
        <f>C11*B5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x14ac:dyDescent="0.25">
      <c r="A18" s="75" t="s">
        <v>6</v>
      </c>
      <c r="B18" s="76"/>
      <c r="C18" s="19">
        <f>C12*B6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ht="15.75" thickBot="1" x14ac:dyDescent="0.3">
      <c r="A19" s="77" t="s">
        <v>7</v>
      </c>
      <c r="B19" s="78"/>
      <c r="C19" s="25">
        <f>C13*B7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ht="15.75" thickBot="1" x14ac:dyDescent="0.3">
      <c r="A20" s="50"/>
      <c r="B20" s="26" t="s">
        <v>10</v>
      </c>
      <c r="C20" s="27">
        <f>SUM(C17:C19)</f>
        <v>0</v>
      </c>
      <c r="D20" s="3"/>
      <c r="E20" s="3"/>
    </row>
    <row r="21" spans="1:76" ht="15.75" thickBot="1" x14ac:dyDescent="0.3">
      <c r="A21" s="17"/>
      <c r="B21" s="28"/>
      <c r="C21" s="28"/>
      <c r="D21" s="3"/>
      <c r="E21" s="3"/>
    </row>
    <row r="22" spans="1:76" ht="15.75" thickBot="1" x14ac:dyDescent="0.3">
      <c r="A22" s="63" t="s">
        <v>43</v>
      </c>
      <c r="B22" s="64"/>
      <c r="C22" s="15" t="s">
        <v>23</v>
      </c>
      <c r="D22" s="3"/>
      <c r="E22" s="3"/>
    </row>
    <row r="23" spans="1:76" ht="15.75" thickBot="1" x14ac:dyDescent="0.3">
      <c r="A23" s="57" t="s">
        <v>8</v>
      </c>
      <c r="B23" s="57"/>
      <c r="C23" s="58">
        <f>IF(B8="Ja",C14*$B$7,0)</f>
        <v>0</v>
      </c>
      <c r="D23" s="3"/>
      <c r="E23" s="3"/>
    </row>
    <row r="24" spans="1:76" ht="15.75" thickBot="1" x14ac:dyDescent="0.3">
      <c r="A24" s="50"/>
      <c r="B24" s="26" t="s">
        <v>10</v>
      </c>
      <c r="C24" s="27">
        <f>SUM(C23:C23)</f>
        <v>0</v>
      </c>
      <c r="D24" s="29"/>
      <c r="E24" s="30"/>
    </row>
    <row r="25" spans="1:76" ht="15.75" thickBot="1" x14ac:dyDescent="0.3">
      <c r="A25" s="31"/>
      <c r="B25" s="31"/>
      <c r="C25" s="32"/>
      <c r="D25" s="3"/>
      <c r="E25" s="3"/>
    </row>
    <row r="26" spans="1:76" ht="15.75" thickBot="1" x14ac:dyDescent="0.3">
      <c r="A26" s="23" t="s">
        <v>11</v>
      </c>
      <c r="B26" s="33" t="s">
        <v>12</v>
      </c>
      <c r="C26" s="16" t="s">
        <v>24</v>
      </c>
      <c r="D26" s="3"/>
      <c r="E26" s="34"/>
    </row>
    <row r="27" spans="1:76" x14ac:dyDescent="0.25">
      <c r="A27" s="84" t="s">
        <v>13</v>
      </c>
      <c r="B27" s="59"/>
      <c r="C27" s="85">
        <v>25</v>
      </c>
      <c r="D27" s="3"/>
      <c r="E27" s="3"/>
    </row>
    <row r="28" spans="1:76" x14ac:dyDescent="0.25">
      <c r="A28" s="35" t="s">
        <v>14</v>
      </c>
      <c r="B28" s="60"/>
      <c r="C28" s="36">
        <v>40</v>
      </c>
      <c r="D28" s="3"/>
      <c r="E28" s="3"/>
    </row>
    <row r="29" spans="1:76" x14ac:dyDescent="0.25">
      <c r="A29" s="35" t="s">
        <v>31</v>
      </c>
      <c r="B29" s="60"/>
      <c r="C29" s="36">
        <v>32.5</v>
      </c>
      <c r="D29" s="3"/>
      <c r="E29" s="3"/>
    </row>
    <row r="30" spans="1:76" x14ac:dyDescent="0.25">
      <c r="A30" s="35" t="s">
        <v>32</v>
      </c>
      <c r="B30" s="60"/>
      <c r="C30" s="36">
        <v>15</v>
      </c>
      <c r="D30" s="3"/>
      <c r="E30" s="3"/>
    </row>
    <row r="31" spans="1:76" x14ac:dyDescent="0.25">
      <c r="A31" s="35" t="s">
        <v>44</v>
      </c>
      <c r="B31" s="60"/>
      <c r="C31" s="36">
        <v>38</v>
      </c>
      <c r="D31" s="3"/>
      <c r="E31" s="3"/>
    </row>
    <row r="32" spans="1:76" x14ac:dyDescent="0.25">
      <c r="A32" s="35" t="s">
        <v>25</v>
      </c>
      <c r="B32" s="60"/>
      <c r="C32" s="36">
        <v>17</v>
      </c>
      <c r="D32" s="3"/>
      <c r="E32" s="3"/>
    </row>
    <row r="33" spans="1:5" x14ac:dyDescent="0.25">
      <c r="A33" s="35" t="s">
        <v>42</v>
      </c>
      <c r="B33" s="60"/>
      <c r="C33" s="36">
        <v>4</v>
      </c>
      <c r="D33" s="3"/>
      <c r="E33" s="3"/>
    </row>
    <row r="34" spans="1:5" x14ac:dyDescent="0.25">
      <c r="A34" s="35" t="s">
        <v>45</v>
      </c>
      <c r="B34" s="60"/>
      <c r="C34" s="36">
        <v>26</v>
      </c>
      <c r="D34" s="3"/>
      <c r="E34" s="3"/>
    </row>
    <row r="35" spans="1:5" x14ac:dyDescent="0.25">
      <c r="A35" s="35" t="s">
        <v>46</v>
      </c>
      <c r="B35" s="60"/>
      <c r="C35" s="36">
        <v>11</v>
      </c>
      <c r="D35" s="3"/>
      <c r="E35" s="3"/>
    </row>
    <row r="36" spans="1:5" x14ac:dyDescent="0.25">
      <c r="A36" s="35" t="s">
        <v>47</v>
      </c>
      <c r="B36" s="60"/>
      <c r="C36" s="36">
        <v>21</v>
      </c>
      <c r="D36" s="3"/>
      <c r="E36" s="3"/>
    </row>
    <row r="37" spans="1:5" x14ac:dyDescent="0.25">
      <c r="A37" s="35" t="s">
        <v>48</v>
      </c>
      <c r="B37" s="60"/>
      <c r="C37" s="36">
        <v>20</v>
      </c>
      <c r="D37" s="3"/>
      <c r="E37" s="3"/>
    </row>
    <row r="38" spans="1:5" x14ac:dyDescent="0.25">
      <c r="A38" s="35" t="s">
        <v>49</v>
      </c>
      <c r="B38" s="60"/>
      <c r="C38" s="36">
        <v>20</v>
      </c>
      <c r="D38" s="3"/>
      <c r="E38" s="3"/>
    </row>
    <row r="39" spans="1:5" x14ac:dyDescent="0.25">
      <c r="A39" s="35" t="s">
        <v>33</v>
      </c>
      <c r="B39" s="60"/>
      <c r="C39" s="36">
        <v>3.2</v>
      </c>
      <c r="D39" s="3"/>
      <c r="E39" s="3"/>
    </row>
    <row r="40" spans="1:5" x14ac:dyDescent="0.25">
      <c r="A40" s="35" t="s">
        <v>34</v>
      </c>
      <c r="B40" s="60"/>
      <c r="C40" s="36">
        <v>6.3</v>
      </c>
      <c r="D40" s="3"/>
      <c r="E40" s="3"/>
    </row>
    <row r="41" spans="1:5" ht="15" customHeight="1" x14ac:dyDescent="0.25">
      <c r="A41" s="35" t="s">
        <v>35</v>
      </c>
      <c r="B41" s="60"/>
      <c r="C41" s="36">
        <v>9.1999999999999993</v>
      </c>
      <c r="D41" s="3"/>
      <c r="E41" s="3"/>
    </row>
    <row r="42" spans="1:5" ht="15" customHeight="1" x14ac:dyDescent="0.25">
      <c r="A42" s="35" t="s">
        <v>36</v>
      </c>
      <c r="B42" s="60"/>
      <c r="C42" s="36">
        <v>6.3</v>
      </c>
      <c r="D42" s="3"/>
      <c r="E42" s="3"/>
    </row>
    <row r="43" spans="1:5" ht="15" customHeight="1" x14ac:dyDescent="0.25">
      <c r="A43" s="35" t="s">
        <v>37</v>
      </c>
      <c r="B43" s="60"/>
      <c r="C43" s="36">
        <v>9.8000000000000007</v>
      </c>
      <c r="D43" s="3"/>
      <c r="E43" s="3"/>
    </row>
    <row r="44" spans="1:5" ht="15" customHeight="1" x14ac:dyDescent="0.25">
      <c r="A44" s="35" t="s">
        <v>38</v>
      </c>
      <c r="B44" s="60"/>
      <c r="C44" s="36">
        <v>13.2</v>
      </c>
      <c r="D44" s="3"/>
      <c r="E44" s="3"/>
    </row>
    <row r="45" spans="1:5" ht="15" customHeight="1" x14ac:dyDescent="0.25">
      <c r="A45" s="35" t="s">
        <v>39</v>
      </c>
      <c r="B45" s="60"/>
      <c r="C45" s="36">
        <v>10.7</v>
      </c>
      <c r="D45" s="3"/>
      <c r="E45" s="3"/>
    </row>
    <row r="46" spans="1:5" ht="15" customHeight="1" x14ac:dyDescent="0.25">
      <c r="A46" s="35" t="s">
        <v>40</v>
      </c>
      <c r="B46" s="60"/>
      <c r="C46" s="36">
        <v>14.8</v>
      </c>
      <c r="D46" s="3"/>
      <c r="E46" s="3"/>
    </row>
    <row r="47" spans="1:5" ht="15" customHeight="1" x14ac:dyDescent="0.25">
      <c r="A47" s="35" t="s">
        <v>40</v>
      </c>
      <c r="B47" s="60"/>
      <c r="C47" s="36">
        <v>14.8</v>
      </c>
      <c r="D47" s="3"/>
      <c r="E47" s="3"/>
    </row>
    <row r="48" spans="1:5" ht="15" customHeight="1" x14ac:dyDescent="0.25">
      <c r="A48" s="80" t="s">
        <v>50</v>
      </c>
      <c r="B48" s="60"/>
      <c r="C48" s="81">
        <v>15</v>
      </c>
      <c r="D48" s="3"/>
      <c r="E48" s="3"/>
    </row>
    <row r="49" spans="1:5" ht="15" customHeight="1" x14ac:dyDescent="0.25">
      <c r="A49" s="80" t="s">
        <v>54</v>
      </c>
      <c r="B49" s="60"/>
      <c r="C49" s="81">
        <v>15</v>
      </c>
      <c r="D49" s="3"/>
      <c r="E49" s="3"/>
    </row>
    <row r="50" spans="1:5" ht="15" customHeight="1" x14ac:dyDescent="0.25">
      <c r="A50" s="80" t="s">
        <v>51</v>
      </c>
      <c r="B50" s="60"/>
      <c r="C50" s="81">
        <v>15</v>
      </c>
      <c r="D50" s="3"/>
      <c r="E50" s="3"/>
    </row>
    <row r="51" spans="1:5" ht="15" customHeight="1" x14ac:dyDescent="0.25">
      <c r="A51" s="80" t="s">
        <v>55</v>
      </c>
      <c r="B51" s="60"/>
      <c r="C51" s="81">
        <v>15</v>
      </c>
      <c r="D51" s="3"/>
      <c r="E51" s="3"/>
    </row>
    <row r="52" spans="1:5" ht="15" customHeight="1" x14ac:dyDescent="0.25">
      <c r="A52" s="80" t="s">
        <v>52</v>
      </c>
      <c r="B52" s="60"/>
      <c r="C52" s="81">
        <v>15</v>
      </c>
      <c r="D52" s="3"/>
      <c r="E52" s="3"/>
    </row>
    <row r="53" spans="1:5" ht="15" customHeight="1" x14ac:dyDescent="0.25">
      <c r="A53" s="80" t="s">
        <v>56</v>
      </c>
      <c r="B53" s="60"/>
      <c r="C53" s="81">
        <v>15</v>
      </c>
      <c r="D53" s="3"/>
      <c r="E53" s="3"/>
    </row>
    <row r="54" spans="1:5" ht="15" customHeight="1" x14ac:dyDescent="0.25">
      <c r="A54" s="80" t="s">
        <v>57</v>
      </c>
      <c r="B54" s="60"/>
      <c r="C54" s="81">
        <v>15</v>
      </c>
      <c r="D54" s="3"/>
      <c r="E54" s="3"/>
    </row>
    <row r="55" spans="1:5" ht="15" customHeight="1" x14ac:dyDescent="0.25">
      <c r="A55" s="80" t="s">
        <v>58</v>
      </c>
      <c r="B55" s="60"/>
      <c r="C55" s="81">
        <v>15</v>
      </c>
      <c r="D55" s="3"/>
      <c r="E55" s="3"/>
    </row>
    <row r="56" spans="1:5" ht="15" customHeight="1" x14ac:dyDescent="0.25">
      <c r="A56" s="80" t="s">
        <v>53</v>
      </c>
      <c r="B56" s="60"/>
      <c r="C56" s="81">
        <v>15</v>
      </c>
      <c r="D56" s="3"/>
      <c r="E56" s="3"/>
    </row>
    <row r="57" spans="1:5" ht="15" customHeight="1" thickBot="1" x14ac:dyDescent="0.3">
      <c r="A57" s="86" t="s">
        <v>59</v>
      </c>
      <c r="B57" s="83"/>
      <c r="C57" s="82">
        <v>30</v>
      </c>
      <c r="D57" s="3"/>
      <c r="E57" s="3"/>
    </row>
    <row r="58" spans="1:5" ht="15.75" thickBot="1" x14ac:dyDescent="0.3">
      <c r="A58" s="34"/>
      <c r="B58" s="37" t="s">
        <v>10</v>
      </c>
      <c r="C58" s="38">
        <f>SUMPRODUCT(B27:B57,C27:C57)</f>
        <v>0</v>
      </c>
      <c r="D58" s="22"/>
      <c r="E58" s="22"/>
    </row>
    <row r="59" spans="1:5" ht="15.75" thickBot="1" x14ac:dyDescent="0.3">
      <c r="A59" s="34"/>
      <c r="B59" s="39"/>
      <c r="C59" s="40"/>
      <c r="D59" s="22"/>
      <c r="E59" s="22"/>
    </row>
    <row r="60" spans="1:5" ht="15.75" thickBot="1" x14ac:dyDescent="0.3">
      <c r="A60" s="3"/>
      <c r="B60" s="41" t="s">
        <v>26</v>
      </c>
      <c r="C60" s="42"/>
      <c r="D60" s="22"/>
      <c r="E60" s="22"/>
    </row>
    <row r="61" spans="1:5" x14ac:dyDescent="0.25">
      <c r="A61" s="3"/>
      <c r="B61" s="43" t="s">
        <v>15</v>
      </c>
      <c r="C61" s="44">
        <f>C20</f>
        <v>0</v>
      </c>
      <c r="D61" s="22"/>
      <c r="E61" s="22"/>
    </row>
    <row r="62" spans="1:5" x14ac:dyDescent="0.25">
      <c r="A62" s="3"/>
      <c r="B62" s="45" t="s">
        <v>16</v>
      </c>
      <c r="C62" s="46">
        <f>C24</f>
        <v>0</v>
      </c>
      <c r="D62" s="22"/>
      <c r="E62" s="22"/>
    </row>
    <row r="63" spans="1:5" ht="15.75" thickBot="1" x14ac:dyDescent="0.3">
      <c r="A63" s="47"/>
      <c r="B63" s="48" t="s">
        <v>17</v>
      </c>
      <c r="C63" s="49">
        <f>C58</f>
        <v>0</v>
      </c>
      <c r="D63" s="22"/>
      <c r="E63" s="22"/>
    </row>
    <row r="64" spans="1:5" ht="15.75" thickBot="1" x14ac:dyDescent="0.3">
      <c r="A64" s="3"/>
      <c r="B64" s="37" t="s">
        <v>18</v>
      </c>
      <c r="C64" s="27">
        <f>SUM(C61:C63)</f>
        <v>0</v>
      </c>
      <c r="D64" s="22"/>
      <c r="E64" s="22"/>
    </row>
    <row r="65" spans="1:5" ht="15.75" thickBot="1" x14ac:dyDescent="0.3">
      <c r="A65" s="3"/>
      <c r="B65" s="22"/>
      <c r="C65" s="22"/>
      <c r="D65" s="22"/>
      <c r="E65" s="22"/>
    </row>
    <row r="66" spans="1:5" x14ac:dyDescent="0.25">
      <c r="A66" s="3"/>
      <c r="B66" s="68" t="s">
        <v>27</v>
      </c>
      <c r="C66" s="71">
        <f>IFERROR(C64/B6,0)</f>
        <v>0</v>
      </c>
      <c r="D66" s="22"/>
      <c r="E66" s="22"/>
    </row>
    <row r="67" spans="1:5" x14ac:dyDescent="0.25">
      <c r="A67" s="3"/>
      <c r="B67" s="69"/>
      <c r="C67" s="72"/>
      <c r="D67" s="22"/>
      <c r="E67" s="22"/>
    </row>
    <row r="68" spans="1:5" ht="15.75" thickBot="1" x14ac:dyDescent="0.3">
      <c r="A68" s="3"/>
      <c r="B68" s="70"/>
      <c r="C68" s="73"/>
      <c r="D68" s="22"/>
      <c r="E68" s="22"/>
    </row>
    <row r="69" spans="1:5" x14ac:dyDescent="0.25">
      <c r="A69" s="3"/>
      <c r="B69" s="22"/>
      <c r="C69" s="22"/>
      <c r="D69" s="22"/>
      <c r="E69" s="22"/>
    </row>
    <row r="70" spans="1:5" x14ac:dyDescent="0.25">
      <c r="A70" s="3"/>
      <c r="B70" s="74" t="s">
        <v>28</v>
      </c>
      <c r="C70" s="74"/>
      <c r="D70" s="74"/>
      <c r="E70" s="74"/>
    </row>
    <row r="71" spans="1:5" x14ac:dyDescent="0.25">
      <c r="A71" s="3"/>
      <c r="B71" s="74"/>
      <c r="C71" s="74"/>
      <c r="D71" s="74"/>
      <c r="E71" s="74"/>
    </row>
    <row r="72" spans="1:5" x14ac:dyDescent="0.25">
      <c r="A72" s="3"/>
      <c r="B72" s="74"/>
      <c r="C72" s="74"/>
      <c r="D72" s="74"/>
      <c r="E72" s="74"/>
    </row>
    <row r="73" spans="1:5" x14ac:dyDescent="0.25">
      <c r="A73" s="3"/>
      <c r="B73" s="74"/>
      <c r="C73" s="74"/>
      <c r="D73" s="74"/>
      <c r="E73" s="74"/>
    </row>
    <row r="74" spans="1:5" x14ac:dyDescent="0.25">
      <c r="A74" s="3"/>
      <c r="B74" s="74"/>
      <c r="C74" s="74"/>
      <c r="D74" s="74"/>
      <c r="E74" s="74"/>
    </row>
    <row r="75" spans="1:5" x14ac:dyDescent="0.25">
      <c r="A75" s="3"/>
      <c r="B75" s="74"/>
      <c r="C75" s="74"/>
      <c r="D75" s="74"/>
      <c r="E75" s="74"/>
    </row>
    <row r="76" spans="1:5" x14ac:dyDescent="0.25">
      <c r="A76" s="3"/>
      <c r="B76" s="74"/>
      <c r="C76" s="74"/>
      <c r="D76" s="74"/>
      <c r="E76" s="74"/>
    </row>
    <row r="77" spans="1:5" x14ac:dyDescent="0.25">
      <c r="A77" s="3"/>
      <c r="B77" s="65"/>
      <c r="C77" s="65"/>
      <c r="D77" s="65"/>
      <c r="E77" s="65"/>
    </row>
    <row r="78" spans="1:5" x14ac:dyDescent="0.25">
      <c r="A78" s="3"/>
      <c r="B78" s="65"/>
      <c r="C78" s="65"/>
      <c r="D78" s="65"/>
      <c r="E78" s="65"/>
    </row>
    <row r="79" spans="1:5" x14ac:dyDescent="0.25">
      <c r="A79" s="3"/>
      <c r="B79" s="65"/>
      <c r="C79" s="65"/>
      <c r="D79" s="65"/>
      <c r="E79" s="65"/>
    </row>
    <row r="80" spans="1:5" x14ac:dyDescent="0.25">
      <c r="A80" s="3"/>
      <c r="B80" s="65"/>
      <c r="C80" s="65"/>
      <c r="D80" s="65"/>
      <c r="E80" s="65"/>
    </row>
    <row r="81" spans="1:5" x14ac:dyDescent="0.25">
      <c r="A81" s="3"/>
      <c r="B81" s="65"/>
      <c r="C81" s="65"/>
      <c r="D81" s="65"/>
      <c r="E81" s="65"/>
    </row>
    <row r="82" spans="1:5" x14ac:dyDescent="0.25">
      <c r="A82" s="3"/>
      <c r="B82" s="65"/>
      <c r="C82" s="65"/>
      <c r="D82" s="65"/>
      <c r="E82" s="65"/>
    </row>
    <row r="83" spans="1:5" x14ac:dyDescent="0.25">
      <c r="A83" s="3"/>
      <c r="B83" s="65"/>
      <c r="C83" s="65"/>
      <c r="D83" s="65"/>
      <c r="E83" s="65"/>
    </row>
    <row r="84" spans="1:5" x14ac:dyDescent="0.25">
      <c r="A84" s="3"/>
      <c r="B84" s="65"/>
      <c r="C84" s="65"/>
      <c r="D84" s="65"/>
      <c r="E84" s="65"/>
    </row>
    <row r="85" spans="1:5" x14ac:dyDescent="0.25">
      <c r="A85" s="3"/>
      <c r="B85" s="65"/>
      <c r="C85" s="65"/>
      <c r="D85" s="65"/>
      <c r="E85" s="65"/>
    </row>
  </sheetData>
  <sheetProtection algorithmName="SHA-512" hashValue="e0f/LF8b40Jr5YfLkOHYQFs67rymb44jjRMMiA4q2tv5kijjVB5CW7gDMZjKiOJ2sbjfNz2qKzP7MvVcuyrH/w==" saltValue="WaV0AprM0t8Dnz+mWm2E0A==" spinCount="100000" sheet="1" selectLockedCells="1"/>
  <mergeCells count="10">
    <mergeCell ref="A17:B17"/>
    <mergeCell ref="A22:B22"/>
    <mergeCell ref="B77:E85"/>
    <mergeCell ref="A4:B4"/>
    <mergeCell ref="B66:B68"/>
    <mergeCell ref="C66:C68"/>
    <mergeCell ref="B70:E76"/>
    <mergeCell ref="A16:B16"/>
    <mergeCell ref="A18:B18"/>
    <mergeCell ref="A19:B19"/>
  </mergeCells>
  <conditionalFormatting sqref="B8">
    <cfRule type="expression" dxfId="0" priority="4" stopIfTrue="1">
      <formula>SUM(#REF!)&lt;&gt;$C$7</formula>
    </cfRule>
  </conditionalFormatting>
  <dataValidations count="1">
    <dataValidation type="list" showInputMessage="1" showErrorMessage="1" sqref="B8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EK_RP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2022-03-23T14:31:02Z</dcterms:modified>
</cp:coreProperties>
</file>